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BuÇalışmaKitabı"/>
  <bookViews>
    <workbookView xWindow="0" yWindow="0" windowWidth="28800" windowHeight="12765"/>
  </bookViews>
  <sheets>
    <sheet name="Form" sheetId="5"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72" i="5" l="1"/>
  <c r="AC71" i="5"/>
  <c r="AC70" i="5"/>
  <c r="AC69" i="5"/>
  <c r="AC68" i="5"/>
  <c r="AC67" i="5"/>
  <c r="AC66" i="5"/>
  <c r="AC65" i="5"/>
  <c r="AC64" i="5"/>
  <c r="AC63" i="5"/>
  <c r="AC62" i="5"/>
  <c r="AC61" i="5"/>
  <c r="AC60" i="5"/>
  <c r="AC59" i="5"/>
  <c r="AC58" i="5"/>
  <c r="AC57" i="5"/>
  <c r="AC56" i="5"/>
  <c r="AC55" i="5"/>
  <c r="AC54" i="5"/>
  <c r="AC53" i="5"/>
  <c r="AC52" i="5"/>
  <c r="AC51" i="5"/>
  <c r="AC50" i="5"/>
  <c r="AC49" i="5"/>
  <c r="AC48" i="5"/>
  <c r="AC47" i="5"/>
  <c r="AC46" i="5"/>
  <c r="AC45" i="5"/>
  <c r="AC44" i="5"/>
  <c r="AC43" i="5"/>
  <c r="AC42" i="5"/>
  <c r="AC41" i="5"/>
  <c r="AC40" i="5"/>
  <c r="AC39" i="5"/>
  <c r="AC38" i="5"/>
  <c r="AC37" i="5"/>
  <c r="AC36" i="5"/>
  <c r="AC35" i="5"/>
  <c r="AC34" i="5"/>
  <c r="AC33" i="5"/>
  <c r="AC32" i="5"/>
  <c r="AC31" i="5"/>
  <c r="AC30" i="5"/>
  <c r="AC29" i="5"/>
  <c r="AE28" i="5"/>
  <c r="AE27" i="5"/>
  <c r="AE25" i="5"/>
  <c r="AE24" i="5"/>
  <c r="AE26" i="5"/>
  <c r="AE23" i="5" l="1"/>
  <c r="AE22" i="5"/>
  <c r="AE21" i="5"/>
  <c r="AE20" i="5"/>
  <c r="AE19" i="5"/>
  <c r="AE18" i="5"/>
  <c r="AE17" i="5" l="1"/>
  <c r="AE16" i="5"/>
  <c r="AE15" i="5"/>
  <c r="AE14" i="5"/>
  <c r="AE13" i="5"/>
  <c r="AE12" i="5"/>
  <c r="AE11" i="5" l="1"/>
  <c r="AE10" i="5" l="1"/>
</calcChain>
</file>

<file path=xl/sharedStrings.xml><?xml version="1.0" encoding="utf-8"?>
<sst xmlns="http://schemas.openxmlformats.org/spreadsheetml/2006/main" count="509" uniqueCount="229">
  <si>
    <t>Doküman No</t>
  </si>
  <si>
    <t>Yayın Tarihi</t>
  </si>
  <si>
    <t>Revizyon Tarihi</t>
  </si>
  <si>
    <t>-</t>
  </si>
  <si>
    <t>A</t>
  </si>
  <si>
    <t>B</t>
  </si>
  <si>
    <t>KARAR</t>
  </si>
  <si>
    <t>C</t>
  </si>
  <si>
    <t>BİRİM</t>
  </si>
  <si>
    <t>TERMİN</t>
  </si>
  <si>
    <t>TAKİBİN YAPILACAĞI KAYIT(LAR)</t>
  </si>
  <si>
    <t>RİSK GİDERME YÖNTEMİ/ŞEKLİ - ÖNLEYİCİ FAALİYET(LER)</t>
  </si>
  <si>
    <t>RİSK</t>
  </si>
  <si>
    <t>ETKİLECEK KİŞİLER</t>
  </si>
  <si>
    <t>SÜREÇ SORUMLUSU</t>
  </si>
  <si>
    <t>DÖF NO / KAYIT NO</t>
  </si>
  <si>
    <t>BİRİM/BİNA</t>
  </si>
  <si>
    <t>SONUÇLARIN DEĞERLENDİRİLMESİ</t>
  </si>
  <si>
    <t>FAALİYET/SÜREÇ</t>
  </si>
  <si>
    <t>D</t>
  </si>
  <si>
    <t>Revizyon No</t>
  </si>
  <si>
    <t>RİSK DERECESİ-ÖNCELİKLENDİRME</t>
  </si>
  <si>
    <t>Olasılık - O</t>
  </si>
  <si>
    <t>Şiddet  - Ş</t>
  </si>
  <si>
    <t>Risk
(Ş*O)</t>
  </si>
  <si>
    <t>FR-007</t>
  </si>
  <si>
    <t>4/01/2022</t>
  </si>
  <si>
    <t>SON GÖZDEN GEÇİRME TARİHİ</t>
  </si>
  <si>
    <t>Temizlik faaliyetlerinin aksatılmadan yapılmasının sağlanması.</t>
  </si>
  <si>
    <t>Hastalık Bulaşması, Zehirlenme, Maddi Kayıplar, İş Gücü Kaybı,</t>
  </si>
  <si>
    <t>Günlük Denetim,</t>
  </si>
  <si>
    <t>Çalışanlar, Öğrenciler, Ziyaretçiler</t>
  </si>
  <si>
    <t>KAÇINMA</t>
  </si>
  <si>
    <t>Bina Sorumluları</t>
  </si>
  <si>
    <t>Personele temizlikler ilgili gerekli bilgilendirmeler yapılarak, temizliğin sürekli kontrolünün yapılması ve gerekli tebbirlerin alınması</t>
  </si>
  <si>
    <t>“Risk Giderme Yöntemi” için açılacak olan düzeltici faaliyet maksimum en kısa zaman içinde açılmalı ve aksiyonlar minimum sürede yerine getirilmeli.</t>
  </si>
  <si>
    <t>Kullanım suyunun uygun olması</t>
  </si>
  <si>
    <t>Hastalık Bulaşması, Zehirlenme, Maddi Kayıplar, İş Gücü Kaybı</t>
  </si>
  <si>
    <t>Rektörlük Makamının 25 Aralık 2020 tarih ve 8260 sayılı oluru ile oluşturulan İş Sağlığı ve 
Güvenliği Üst Kurulunun, 13 Ocak 2021 tarihli toplantısında alınan 2021/01-006 numaralı karar gereği içme ve kullanma sularının analizlerini ilgi kayıtlı yönetmeliğin Ek-2 Tablo B1'de belirtilen sıklıklarla Halk Sağlığı Müdürlüğüne</t>
  </si>
  <si>
    <t>Test ve analizlerin belirlenen periyodlarda ve acil durumlarda yapılması ve kontrolünün sağlanması.</t>
  </si>
  <si>
    <t>“Risk Giderme Yöntemi” için açılan düzeltici faaliyet/aksiyon maksimum 1 yıl içinde tamamlanmalı.</t>
  </si>
  <si>
    <t>Temizlik malzemleri alanına uygun kullanılması, alanına uygun yerde muhafaza edilmesinin sağlanması.</t>
  </si>
  <si>
    <t>Hastalık Bulaşması, Maddi Kayıp, İş Gücü Kaybı</t>
  </si>
  <si>
    <t>Hijyen Eğitimleri, Gözlem, Etiketleme</t>
  </si>
  <si>
    <t>Belirli aralıklar ile ilgili personele uygulamalı eğitimlerin verilmesi,
Kontrollerin gözlemleme yönetemiyle takibinin yapılması, 
Uygun malzemelerin temin edilmesi
Uygun muhafaza ortamlarının sağlanması</t>
  </si>
  <si>
    <t>Tüm paydaşların ellerini uygun şekilde dezenfekte etmelerinin sağlaması</t>
  </si>
  <si>
    <t>Salgının hastalıkların yayılması (Covid 19 vs.)</t>
  </si>
  <si>
    <t>Yıkama şeklini açıklayıcı broşör, afiş vb. bilgilendirmelerin sergilenmesi</t>
  </si>
  <si>
    <t>KONTROL ETME</t>
  </si>
  <si>
    <t>WC de yeterli miktarda sıvı sabun bulundurulmalı
 Sabit ve/veya masa üstü dispenserler içinde yeterli miktarda el dezenfektanı bulundurulmalı
 El hijyeni malzemeleri, temizlik personeli tarafından düzenli olarak kontrol edilip doldurulmalı
 Çalışanlara el hijyeni konusunda bilgilendirme yapılmalı ve kayıt altına alınmalı
 Çalışma talimatları asılmalı</t>
  </si>
  <si>
    <t>Mesai esnasında ateş, öksürük, nefes darlığı ve benzeri şikâyeti olan çalışanların yetkili amirlerine bilgi vermeleri</t>
  </si>
  <si>
    <t>Salgının hastalıkların yayılması,
İşlerin aksaması,
İş gücü kaybı,
Maddi kayıplar.</t>
  </si>
  <si>
    <t>Sağlık Raporları</t>
  </si>
  <si>
    <t>Çalışanların belirtilen durumlar ile karşı karşıya kalmaları durumunda yapılması gerekenler hakkında bilgilendirilmeleri,
İlgili kurum/kuruluşların (İl hıfzısıhha Kurulu, Sağlık Baknalığı vb.) kararları doğrultusunda uygun hareket etmek.</t>
  </si>
  <si>
    <t>Fakültede belirli periyotlarla haşare ilaçlamalarının yapılması</t>
  </si>
  <si>
    <t>Haşerelerin çoğalması, ısırılma, zehirlenme</t>
  </si>
  <si>
    <t>İlaçlama Kayıtları</t>
  </si>
  <si>
    <t>Periyodik olarak ve ihtiyaç duyulduğunda.</t>
  </si>
  <si>
    <t xml:space="preserve">“Risk Giderme Yöntemi” için açılan düzeltici faaliyet/aksiyon maksimum 1 ay içinde tamamlanmalı.  </t>
  </si>
  <si>
    <t>Çalışma alanlarının konforunun temin edilmesi</t>
  </si>
  <si>
    <t>Hastalık, İşgücü Kaybı, Performans Kaybı, Maddi Kayıp</t>
  </si>
  <si>
    <t>Çalışan Personelin ve Öğrencilerin Bilgilendirilmesi</t>
  </si>
  <si>
    <t>Çalışanlar, Öğrenciler</t>
  </si>
  <si>
    <t>Bilgilendirme eğitimleri yapılır,
Çalışma ortamlarının sıcaklık ve nem kontrollerinin yapılması,
Çalışma alanlarındaki havalandırma sistemilerinin kontrolü ve bakımlarının yapılması,</t>
  </si>
  <si>
    <t xml:space="preserve">“Risk Giderme Yöntemi” için açılan düzeltici faaliyet/aksiyon maksimum 6 ay içinde tamamlanmalı.  </t>
  </si>
  <si>
    <t>Hastalık Bulaşması, İşgücü Kaybı, Performans Kaybı, Maddi Kayıp</t>
  </si>
  <si>
    <t>Periyodik Olarak Takibinin Yapılması</t>
  </si>
  <si>
    <t>Kontrollerin sıklıkla yapılması, 
Personelin bilgilendirilmesi ve eğitim verilmesi,</t>
  </si>
  <si>
    <t>Ortak kullanım alanlarının temizliğinin yapılmasının aksatılmadan sağlanması, (Dekanlık,Konferans ve Toplantı Salonları, Koridorlar, Merdven Boşlukları ve Tırabzanlar vb.)</t>
  </si>
  <si>
    <t>Arşiv İşlemleri</t>
  </si>
  <si>
    <t>Evrakların bulunamaması ya da kaybolması</t>
  </si>
  <si>
    <t>Mevcut Kontroller Sürdürülecektir</t>
  </si>
  <si>
    <t>Fatura ödemelerinin son ödeme tarihlerinin geçmesi.</t>
  </si>
  <si>
    <t>Bir sonraki faturaya gecikme bedeli yansıması</t>
  </si>
  <si>
    <t>Fakülte İş Takviminde faturaların son tarihlerinin belirlenmesi ve takibinin yapılması.</t>
  </si>
  <si>
    <t>Çalışanlar</t>
  </si>
  <si>
    <t>Mevcut Kontrollerin sürdürülmesi,</t>
  </si>
  <si>
    <t>Satın alma evraklarında TİF kesilmemesi veya kesilen TİF in ÖEB üzerine işlenmemesi.</t>
  </si>
  <si>
    <t>253, 254, 255 Hesap Kayıtlarının Tutmaması</t>
  </si>
  <si>
    <t>Personel İş Tanımının hazırlanarak ilgili personelin bilgilendirilmesi,</t>
  </si>
  <si>
    <t>Ödeme evraklarının titizlikle incelenmesi, sorumlu personelin mevzuat bilgisi becerisi,</t>
  </si>
  <si>
    <t>Harcama Yetkilisi, Gerçekleştirme Görevlisi, İlgili Memur</t>
  </si>
  <si>
    <t>Harcama Yetkilisi ve Gerçekleştirme Görevlisi, Taşınır Kayıt Yetkilisi,</t>
  </si>
  <si>
    <t>Yıl sonu taşınır kayıtlarının tutmaması.</t>
  </si>
  <si>
    <t>Geçici Mizandaki Borç Kalan ile 14 Numaralı Taşınır Yönetim Hesabı Cetvelindeki gelecek yıla devir kısmının tutmaması.</t>
  </si>
  <si>
    <t>Geçici Mizan, 14 Numaralı Taşınır Yönetim Hesabı Cetveli, 13 Numaralı Sayım Döküm Cetveli.</t>
  </si>
  <si>
    <t>Mevcut Kontollerin Sürdürülmesi, Dönüm Sonundan Önce Cetvellerin Kontrolü</t>
  </si>
  <si>
    <t>Yanma, Elektrik Çarpılması, Yaralanma. Ölüm,Parlama,Pat
lama,Uzuv 
kaybı,</t>
  </si>
  <si>
    <t xml:space="preserve">Fakültemiz tarafından oluşturulan "Acil Durum Planı" na göre hareket etmek, Yangın Söndürme Tüplerinin takibini yapmak, </t>
  </si>
  <si>
    <t>Ziyaretçi Prosedürü</t>
  </si>
  <si>
    <t>Yetkisi Olmayan Kişilerin Öğrencilere ve Çalışanlara Zarar Verme Olasılığı</t>
  </si>
  <si>
    <t>Ziyaretçi Kayıt Defteri</t>
  </si>
  <si>
    <t>Kampüs Güvenlik Görevlileri, Bina Sorumluları</t>
  </si>
  <si>
    <t>Fakülteye gelen ziyaretçilerin "Ziyaret Kayıt Defteri" ne kayıtlarının yapılması.</t>
  </si>
  <si>
    <t>Mutfak, Çay Ocağı, Elektrik Odası, Prizler</t>
  </si>
  <si>
    <t>Fakültemiz tarafından oluşturulan "Acil Durum Planı" na göre hareket etmek, Yangın Söndürme Tüplerinin takibini yapmak, Elektrik Odasında gerekli tedbirleri almak, Rutin Elektrik Kontrolleri yaptırmak.</t>
  </si>
  <si>
    <t>Belge Düzenleme</t>
  </si>
  <si>
    <t>Evrak Gönderimi</t>
  </si>
  <si>
    <t>Kurumsal Gizlilik</t>
  </si>
  <si>
    <t>Muhatap ve dağıtımın yanlış olması</t>
  </si>
  <si>
    <t>Hatalı veya geç gönderme</t>
  </si>
  <si>
    <t>Gizli belgelerin yetkisiz kişiler tarafından açılması</t>
  </si>
  <si>
    <t>Mevzuatın takip edilmesi ve kontrol mekanizmalaırnın sıklaştırılması</t>
  </si>
  <si>
    <t>Kontrol mekanizmalaırnın sıklaştırılması</t>
  </si>
  <si>
    <t>Mevzuatın takip edilmesi ve ilgili personelin bilgilendirilmesinin sağlanması ve Hizmetiçi eğitimlerin verdirilmesi. Paraflayacak ya da imzalayacak kullanıcıların hatayı tespit ettiklerinde başlatılan işlemin düzeltilmesi için geri iade edilmesi.</t>
  </si>
  <si>
    <t>Paraflayacak ya da imzalayacak kullanıcıların hatayı tespit ettiklerinde başlatılan işlemin düzeltilmesi için geri iade edilmesi. Geciklemelerin önlenmesi amacıyla oluşturulmuş olan "İş Takvimi" ne uygun sürelerde yapılmasının sağlanması.</t>
  </si>
  <si>
    <t>Gerekli idari kontrollerin yapılarak gerektiğinde disiplin sürecinin işletilmesinin sağlanması.</t>
  </si>
  <si>
    <t>Akademik Personelin Görev Süreleri</t>
  </si>
  <si>
    <t>Zamanında yapılmayan görev süresi uzatmalarının maddi zararlar ve yasal yükümlülükler doğurabileceği.</t>
  </si>
  <si>
    <t>"Görev Süresi Uzatma Formları" nın Personel Daire Başkanlığına zamanında gönderilmesi.</t>
  </si>
  <si>
    <t>Gerekli takibin yapılarak "Görev Süresi Uzatma" formlarının zamanında gönderilmesi.</t>
  </si>
  <si>
    <t>Memur, Fakülte Sekreteri. Dekan</t>
  </si>
  <si>
    <t>İlgili Akademik Personel, Memur, Fakülte Sekreteri.Bölüm Başkanı Dekan</t>
  </si>
  <si>
    <t>Sınav notuna itiraz ve düzeltme işlemleri</t>
  </si>
  <si>
    <t>Fakülte Yönetim Kurulu Kararı ile yapılan not düzeltme işlemlerinin öğrenci bilgi sistemine (obisis) hatalı ya da yanlış işlenmesi.</t>
  </si>
  <si>
    <t>Alının Yönetim Kurulu Kararının öğrenci bilgi sistemi (obisis) e işlenmesinin sağlanması.</t>
  </si>
  <si>
    <t>Memur, Fakülte Sekreteri.İlgili Akademik Personel, Bölüm Başkanı, Dekan Yardımcısı. Dekan</t>
  </si>
  <si>
    <t xml:space="preserve">“Risk Giderme Yöntemi” için açılan düzeltici faaliyet/aksiyon maksimum 6 ay içinde </t>
  </si>
  <si>
    <t>Orta</t>
  </si>
  <si>
    <t>Kontrol edilmelidir.</t>
  </si>
  <si>
    <t>Düşük</t>
  </si>
  <si>
    <t>Kabul edilebilir.</t>
  </si>
  <si>
    <t>Öğrenciler</t>
  </si>
  <si>
    <t>Akademik Personel</t>
  </si>
  <si>
    <t>Öğrenciler, Akademik Personel</t>
  </si>
  <si>
    <t>Laboratuvarların salgın hastalık sürecinde sosyal mesafeyi koruyacak düzeyde bulunmaması</t>
  </si>
  <si>
    <t>Öğrenciler, Akademik ve İdari Personel</t>
  </si>
  <si>
    <t>Kulüplerin kullanacağı odanın bulunmaması</t>
  </si>
  <si>
    <t>Kulüplerin kullanımı için oda tahsis edilmelidir.</t>
  </si>
  <si>
    <t>Devredilmelidir.</t>
  </si>
  <si>
    <t>Malzemelerin kullanım amaçlarına yönelik depo tahsis edilmelidir.</t>
  </si>
  <si>
    <t>Personelin özlük evraklarının eksik olması</t>
  </si>
  <si>
    <t>Akademik ve İdari Personel</t>
  </si>
  <si>
    <t>Yüksek</t>
  </si>
  <si>
    <t>Personelin özlük dosyasındaki evrakları tamamlanmalıdır.</t>
  </si>
  <si>
    <t>Kriz anında yaşanacak belirsizliklere karşı eğitim, donanım ve bilgilendirme yetersizliği</t>
  </si>
  <si>
    <t>Fiziki Yapılaşma</t>
  </si>
  <si>
    <t xml:space="preserve"> Derslerin yapılmadığı  boş sınıflarda ders çalışma olanakları mevcuttur.  Kütüphanede çalışma alanı mevcuttur.</t>
  </si>
  <si>
    <t>Laboratuvar sayısının artırılması veya alanının genişletilmesi sağlanmalıdır.</t>
  </si>
  <si>
    <t>Depolama alanlarının yetersizliği</t>
  </si>
  <si>
    <t>Yeni bölümler için akademik alanların yetersiz olması</t>
  </si>
  <si>
    <t>Fakülte binası içerisinde yer alan diğer birimler taşınarak yeni fiziki alanlar oluşturulmalıdır.</t>
  </si>
  <si>
    <t>Personel Yapısı</t>
  </si>
  <si>
    <t>Personelin sorumluluklarını yerine getirmemesi</t>
  </si>
  <si>
    <t xml:space="preserve">Yükseköğretim kurumlarında 657 sayılı Devlet Memurları Kanununa tabi olarak çalıştırılan personelin görev ve sorumluluklarını yerine getirmediği taktirde Yükseköğretim Kurumları Yönetici, Öğretim Elemanı ve Memurları Disiplin Yönetmeliği  hükümleri uygulanır.  </t>
  </si>
  <si>
    <t>Birimlerarası ve birim içinde yetki karmaşası</t>
  </si>
  <si>
    <t xml:space="preserve">İdari görevi olan öğretim elemanlarının görev tanımları yapılmış ve kendilerine tebliğ edilmiş bulunmaktadır. </t>
  </si>
  <si>
    <t>Akademik personelin bilimsel çalışma motivasyonunu yükseltecek desteklerin sınırlılığı</t>
  </si>
  <si>
    <t xml:space="preserve">Akademik Teşvik Ödeneği kapsamında öğretim elemanlarının bilimsel çalışmaları desteklenmektedir. Tüm akademik kadrolarda bulunan akademik personelin ayrım olmaksızın yolluk, yevmiye, konaklama ve katılım ücretlerinin karşılanması, online olarak  yapılan kongre, sempozyum vb. 
toplantılarda da katılım ücretlerinin ödenmesi talep edilmektedir.  </t>
  </si>
  <si>
    <t xml:space="preserve">Kişilerarası sorunların veya samimiyetin iş ortamına aktarılarak iş kalitesinin düşürülmesi. </t>
  </si>
  <si>
    <t xml:space="preserve">Okulumuzun Kuruluş Amaç ve İlkeleri 
Doğrultusunda Eğitim-Öğretim Faaliyetlerini gerçekleştirmek için yasal yükümlülükler çerçevesinde gerekli görülen tüm çalışmaları gerçekleştirmek için görev tanımları kapsamında iş ve işlemler yürütülmektedir.  </t>
  </si>
  <si>
    <t>Akademik personelin bilimsel çalışmalarına yönelik anketlerin sınırlı olması</t>
  </si>
  <si>
    <t>Akademik personelin bilimsel çalışmalarında kullanmak üzere anket vb. istatistiki yöntemlerin uygulanmasına destek verilmesi ve öğretim elemanlarının üzerindeki idari görevlerin azaltılması sağlanmalıdır.</t>
  </si>
  <si>
    <t xml:space="preserve">Öğretim elemanlarının niteliksel geliştirilme ihtiyacı </t>
  </si>
  <si>
    <t xml:space="preserve">Yurtiçi ve yurtdışı bilimsel, kültürel, sportif  ve eğitim faaliyetlerine destek verilmelidir. Üniversitemiz PDB tarafından hizmet içi eğitim ihtiyaç formu düzenlenmiş olup gelen talepler doğrultusunda ilgili eğitim programları düzenlenmektedir. Akademik 
personele mesleki gelişim konusunda ihtiyaç analizi yapılacak (yükseköğretim mevzuatı, öğretim ilke ve yöntemleri, sınıf yönetimi, ölçme ve değerlendirme, öğretim teknolojileri ve materyal tasarımı, proje hazırlama vb.) hizmet içi eğitimler düzenlenecektir. </t>
  </si>
  <si>
    <t>Çok Yüksek</t>
  </si>
  <si>
    <t>Kabul edilemez. Riskten kaçınılmalıdır.</t>
  </si>
  <si>
    <t>İdari personelin niteliksel geliştirilme ihtiyacı</t>
  </si>
  <si>
    <t>İdari Personel</t>
  </si>
  <si>
    <t>Personelin, teknolojik gelişmelere ve iş ortamındaki değişikliklere uyum sağlamasına yönelik olarak Üniversitemizdeki
Hizmet İçi Eğitimler arttırılmalıdır.</t>
  </si>
  <si>
    <t>Kurumsal işleyişe etik değerlerin yansımasının yetersizliği</t>
  </si>
  <si>
    <t>Fakültemizde yapılan tüm iş ve işlemler yasal yükümlülükler çerçevesinde ve etik değerler kapsamında gerçekleştirilmektedir. Kamu Görevlileri Etik Davranış İlkeleri ile Başvuru Usul ve Esasları Hakkında Yönetmelikte yer alan Kamu Görevlileri-Etik Sözleşmesi Fakültemizde görev yapan tüm akademik ve idari personele imzalatılmıştır.</t>
  </si>
  <si>
    <t>İç kontrol sisteminin aktif uygulanmaması</t>
  </si>
  <si>
    <t>Birim yöneticileri tarafından personele iç kontrole yönelik bilgilendirme, izleme ve durum değerlendirme toplantılar planlanmaktadır.</t>
  </si>
  <si>
    <t>Yönetsel süreçlerin etkinliğinin yetersizliği</t>
  </si>
  <si>
    <t>Yasal yükümlülükler çerçevesinde karar alma, planlama, örgütleme, iletişim kurma, koordinasyon ve değerlendirme aşamaları Fakültemizde etkin bir şekilde uygulanmaktadır.</t>
  </si>
  <si>
    <t>Denetim ve kontrol mekanizmalarının yetersizliği</t>
  </si>
  <si>
    <t>Üniversitemizde personele verilen görevlerin Birim Yöneticileri tarafından izlenmesi ve değerlendirilmesi çalışmaları EBYS, Stratejik Plan ve Faaliyet Raporları ile yapılmaktadır.</t>
  </si>
  <si>
    <t>Eğitim ve Uzaktan Eğitim</t>
  </si>
  <si>
    <t>Uzaktan eğitimde teknik yetersizliklerin eğitimi aksatması</t>
  </si>
  <si>
    <t>Uzaktan eğitim sürecinde birimimizde teknik yetersizliklerden kaynaklı eğitimde aksama yaşanmamıştır. Yaşanması olası durumlarda üniversitemizin ilgili birimleri ile gerekli irtibatlar sağlanmaktadır.</t>
  </si>
  <si>
    <t>Uzaktan eğitimle öğrencilerin sosyalleşmesi, grup bilincinin oluşmaması ve kültürel etkileşimi engellemesi</t>
  </si>
  <si>
    <t>Yüz yüze eğitimle birlikte sosyal ve kültürel faaliyetler başlamıştır.</t>
  </si>
  <si>
    <t>Öğrenciler arası iletişimi sağlayan toplantılar, organizasyonlar (gezi) ve bilim buluşmalarının yetersizliği</t>
  </si>
  <si>
    <t>Üniversitemiz Sağlık Kültür ve Spor Daire Başkanlığının bünyesinde var olan öğrenci kulüplerinin aktif hale getirilmesi ile birlikte sosyal faaliyetlerde hız kazanması planlanmaktadır.</t>
  </si>
  <si>
    <t>Uzaktan eğitimde öğrencilerin kendi eğitimini yönetebilme disiplininin olmaması</t>
  </si>
  <si>
    <t>Öğrencilerin kendi öz disiplinlerini artıracak konularda akademik danışmanlar tarafından rehberlik yapılması sağlanmalıdır.</t>
  </si>
  <si>
    <t>Üniversitemiz Bilgi İşlem Daire Başkanlığına ve Uzaktan Eğitim Uygulama Merkez Müdürlüğüne gerekli bilgi ve belgelerin zamanında iletilmesi ve kriz anında yaşanacak belirsizliklere karşı öğrencilerimize güncel bilgilerin sosyal medya, SMS, web sayfası aracılığı ile duyurulması sağlanmalıdır.</t>
  </si>
  <si>
    <t>Uygulamaya gitmiş öğrencilerin uygulama alanlarında yeterli uygulama yapma imkânı olmaması</t>
  </si>
  <si>
    <t>Uygulamaya gidecek öğrencilerin akademik danışmanları tarafından uygulama yapabilecekleri alanlarla ilgili gerekli bilgilendirmeler yapılmaktadır.</t>
  </si>
  <si>
    <t>Çevre bilincinin arttırılması ve düzenlenmesi (atık kağıt, atık pil, ağaçlandırma kampanyası v.s.) ile ilgili eğitim ve etkinliklerin yetersizliği</t>
  </si>
  <si>
    <t>Üniversitemiz Sıfır Atık Komisyonu oluşturularak, gerekli çalışmalara başlanmıştır.</t>
  </si>
  <si>
    <t>Uzaktan eğitimde öğrenci sayısındaki fazlalık nedeni ile eğitimsel etkileşim yetersizliği</t>
  </si>
  <si>
    <t>Uzaktan eğitim sürecinde öğrenci sayısındaki fazlalık nedeni ile herhangi bir sorun yaşanmamıştır. Öğrencilerimizin talepleri doğrultusunda ders ortamında gerekli etkileşimler sağlanmıştır.</t>
  </si>
  <si>
    <t>Öğrenci staj işlemlerinin sağlıklı yürütülememesi</t>
  </si>
  <si>
    <t>Staj komisyonları tarafından sürecin sağlıklı işlemesi için gerekli yönlendirme çalışmaları yapılmaktadır.</t>
  </si>
  <si>
    <t>Öğrenci Danışman ve Rehberlik hizmetinin yeterince verilmemesi</t>
  </si>
  <si>
    <t>Öğrenci danışmanlık ve rehberlik hizmeti vermek üzere görevlendirilen akademik danışmanların isim listesi ve iletişim bilgileri web sayfası haricinde ilân panolarında duyuruları yapılmaktadır.</t>
  </si>
  <si>
    <t>Öğrencilerin öğretim elemanlarına ulaşmada zorlukla karşılaşması</t>
  </si>
  <si>
    <t>Yüz yüze eğitim ile birlikte söz konusu sorun ortadan kalkmıştır.</t>
  </si>
  <si>
    <t>Öğretim elemanlarının ders yükünün fazla olması</t>
  </si>
  <si>
    <t>İhtiyaç duyulan bölümlerde öğretim elemanı sayısının arttırılması ile ders yükünün azaltılması planlanmaktadır.</t>
  </si>
  <si>
    <t>Eğitim kalitesinin yetersizliği</t>
  </si>
  <si>
    <t>Yapılan derslerin bölüm başkanları tarafından kontrollerinin sağlanarak derslerin etkin bir şekilde yürütülmesi sağlanmalıdır. Öğretim elemanlarının kendi uzmanlık alanlarına göre ders vermek üzere görevlendirilmeleri ve bulundukları kadroya göre alanlarında uzman nitelikli öğretim elemanı alımlarının gerçekleştirilmesi sağlanmalıdır.</t>
  </si>
  <si>
    <t>Eğitim müfredatlarının güncel olmaması ve yetersizliği</t>
  </si>
  <si>
    <t>Fakültemizin bünyesinde bulunan Bölümlere ait müfredat programları Eğitim-Öğretim dönemlerinde güncellenmektedir.</t>
  </si>
  <si>
    <t>Öğrencinin uygulamalı dersi etkin yürütüp yürütmediğinin belirlenememesi</t>
  </si>
  <si>
    <t>Uygulamalı dersten sorumlu öğretim elemanının uzaktan eğitim sistemi aracılığı ile her hafta öğrencinin uygulamalı dersi aldığı işyerine görüntülü ve çevrim içi olarak bağlanması ve öğrencinin söz konusu dersi etkin bir şekilde alması sağlanmalıdır.</t>
  </si>
  <si>
    <t>Tahakkuk, Ödeme, Muhasebe, Bütçe Yönetim ve Organizasyon Mevzuat</t>
  </si>
  <si>
    <t>Ulusal ve uluslararası bilimsel etkinliklere katılımda yeterli maddi desteğin sağlanmaması</t>
  </si>
  <si>
    <t>Üniversitemizin sağladığı bütçe imkânları dahilinde destek verilecektir.</t>
  </si>
  <si>
    <t>Proje destekleri için birimlere ayrılan kaynakların düşük miktarda olması</t>
  </si>
  <si>
    <t>Proje destekleri için akademik personelimizin talepleri doğrultusunda BAP Koordinatörlüğü ile gerekli süreçler yürütülmektedir.</t>
  </si>
  <si>
    <t xml:space="preserve">Kamu mali yönetimine ilişkin mevzuatın harcama birimlerine yüklediği iş ve işlemlerle ilgili
profesyonelleşememe
</t>
  </si>
  <si>
    <t>İdari personele mesleki gelişim konusunda (mali ve idari mevzuat, iletişim, örgüt kültürü, zaman yönetimi, toplantı yönetimi, takım çalışması, yönetim becerileri, çatışma yönetimi vb.) hizmet içi eğitim programlarının düzenlenmektedir.</t>
  </si>
  <si>
    <t>Muhasebe işlemlerini gerçekleştiren personelin sayısal ve nitelik yönünden yetersiz olması</t>
  </si>
  <si>
    <t>Tahakkuk ve Mali Hizmetler, Satın Alma, Taşınır Kayıt Yetkilisi hizmetleri tek elden 1 (bir) mutemet tarafından yürütülmektedir. Herhangi bir sorunun ortaya çıkması halinde idari ve mali işlerin aksatılmaması için yeni bir mutemedin de yetiştirilmesi gerekmektedir.</t>
  </si>
  <si>
    <t>Taşınır kayıt kontrol yetkilisi ve mutemetlerin sık değişmeleri</t>
  </si>
  <si>
    <t>Taşınır Kayıt Kontrol Yetkilisi ve Mutemedinin değişiminde herhangi bir sorun bulunmamaktadır.</t>
  </si>
  <si>
    <t>Taşınır malların teslim alınmasının ve depoya yerleştirilmesinin sağlıklı yapılamaması</t>
  </si>
  <si>
    <t>Taşınır Mal Yönetmeliğinin 6. Maddesinde belirtilen usul ve esaslar çerçevesinde cins ve niteliklerine göre sayarak,tartarak, ölçerek teslim alınıp, doğrudan tüketilmeyen ve kullanıma verilmeyen taşınırlar depoda muhafaza edilmektedir.</t>
  </si>
  <si>
    <t>Bilgi İletişim, Veri Akışı ve Elektronik Yapı Sistemleri</t>
  </si>
  <si>
    <t>Paydaşlarla iletişim zayıflığı ve yetersizliği</t>
  </si>
  <si>
    <t>Hizmet alanlara ve personele yönelik (İç ve Dış Paydaş) periyodik aralıklarla memnuniyet anketleri yapılarak değerlendirmeye tabi tutulmaktadır.</t>
  </si>
  <si>
    <t>Staj komisyonlarının etkili ve verimli çalışmaması</t>
  </si>
  <si>
    <t>COVID-19 Pandemi sürecinde staj derslerinin uygulamaları kamu kurum ve kuruluşlarında yapılamamıştır.  Yükseköğretim Kurulunun kararları doğrultusunda stajlar ödev ve proje şeklinde uygulanmıştır. Ödev ve projeler danışman öğretim elemanları tarafından değerlendirilmektedir.</t>
  </si>
  <si>
    <t>Bilgisayar laboratuvarı aktif ve kullanılabilir tutulmaması</t>
  </si>
  <si>
    <t>Fakültemizin bilgisayar laboratuvarı aktif ve kullanılabilir durumdadır.</t>
  </si>
  <si>
    <t>Birimlerin evrak dağıtımı konusunda yeteri kadar özen göstermemesi</t>
  </si>
  <si>
    <t>Elektronik Belge Yönetim Sistemi (EBYS) üzerinden evrak dağıtımı, bilgilendirme, duyuru, havale işlemleri yapılmaktadır.</t>
  </si>
  <si>
    <t>İstenilen belgelerin ya da uygulamaların hazırlanması için yeteri kadar süre verilmemesi</t>
  </si>
  <si>
    <t>İstenilen belge ya da uygulamalar verilen süre içinde tamamlanmaktadır.</t>
  </si>
  <si>
    <t>Bilgisayar ve teknolojik kaynakların garanti işlemlerinin aksaması</t>
  </si>
  <si>
    <t>Bilgisayar ve teknolojik kaynakların bakım-onarım işlemleri yapılmaktadır.</t>
  </si>
  <si>
    <t>Öğrenci Bilgi Sistemi (obs)</t>
  </si>
  <si>
    <t>Doğal Afetler</t>
  </si>
  <si>
    <t>KAYSERİ ÜNİVERSİTESİ</t>
  </si>
  <si>
    <t>KAYSERİ ÜNİVERSİTESİ DEVELİ İSLAMİ İLİMLER  FAKÜLTESİ RİSK ANALİZİ VE DEĞERLENDİRME FORMU</t>
  </si>
  <si>
    <t>Develi İslami İlimler Fakültesi</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</si>
</sst>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Times New Roman"/>
      <family val="1"/>
      <charset val="162"/>
    </font>
    <font>
      <sz val="11"/>
      <name val="Times New Roman"/>
      <family val="1"/>
      <charset val="162"/>
    </font>
    <font>
      <b/>
      <sz val="12"/>
      <color rgb="FF002060"/>
      <name val="Times New Roman"/>
      <family val="1"/>
      <charset val="162"/>
    </font>
    <font>
      <b/>
      <sz val="11"/>
      <color rgb="FF002060"/>
      <name val="Times New Roman"/>
      <family val="1"/>
      <charset val="162"/>
    </font>
    <font>
      <b/>
      <sz val="11"/>
      <name val="Times New Roman"/>
      <family val="1"/>
      <charset val="162"/>
    </font>
    <font>
      <sz val="11"/>
      <color rgb="FF002060"/>
      <name val="Times New Roman"/>
      <family val="1"/>
      <charset val="162"/>
    </font>
    <font>
      <b/>
      <sz val="11"/>
      <color rgb="FFC00000"/>
      <name val="Times New Roman"/>
      <family val="1"/>
      <charset val="162"/>
    </font>
    <font>
      <sz val="11"/>
      <name val="Calibri"/>
      <family val="2"/>
      <scheme val="minor"/>
    </font>
    <font>
      <b/>
      <sz val="12"/>
      <name val="Times New Roman"/>
      <family val="1"/>
      <charset val="162"/>
    </font>
    <font>
      <sz val="12"/>
      <name val="Times New Roman"/>
      <family val="1"/>
      <charset val="162"/>
    </font>
    <font>
      <b/>
      <sz val="14"/>
      <name val="Times New Roman"/>
      <family val="1"/>
      <charset val="162"/>
    </font>
    <font>
      <sz val="14"/>
      <name val="Times New Roman"/>
      <family val="1"/>
      <charset val="162"/>
    </font>
    <font>
      <b/>
      <sz val="12"/>
      <color rgb="FFCC3300"/>
      <name val="Times New Roman"/>
      <family val="1"/>
      <charset val="162"/>
    </font>
    <font>
      <sz val="12"/>
      <color rgb="FFC00000"/>
      <name val="Times New Roman"/>
      <family val="1"/>
      <charset val="162"/>
    </font>
    <font>
      <b/>
      <sz val="10"/>
      <name val="Cambria"/>
      <family val="1"/>
      <charset val="162"/>
    </font>
    <font>
      <sz val="10"/>
      <name val="Cambria"/>
      <family val="1"/>
      <charset val="162"/>
    </font>
    <font>
      <b/>
      <sz val="12"/>
      <color theme="0"/>
      <name val="Times New Roman"/>
      <family val="1"/>
      <charset val="16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right style="thin">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9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4"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4" fillId="0" borderId="0" xfId="0" applyFont="1" applyAlignment="1">
      <alignment vertical="center"/>
    </xf>
    <xf numFmtId="0" fontId="4" fillId="3" borderId="0" xfId="0" applyFont="1" applyFill="1" applyAlignment="1">
      <alignment vertical="center"/>
    </xf>
    <xf numFmtId="0" fontId="2" fillId="0" borderId="0" xfId="0" applyFont="1" applyAlignment="1">
      <alignment vertical="center"/>
    </xf>
    <xf numFmtId="0" fontId="1" fillId="0" borderId="0" xfId="0" applyFont="1" applyAlignment="1">
      <alignment vertical="center" wrapText="1"/>
    </xf>
    <xf numFmtId="0" fontId="5" fillId="5" borderId="9" xfId="0" applyFont="1" applyFill="1" applyBorder="1" applyAlignment="1">
      <alignment horizontal="center" textRotation="90" wrapText="1"/>
    </xf>
    <xf numFmtId="0" fontId="5" fillId="5" borderId="9" xfId="0" applyFont="1" applyFill="1" applyBorder="1" applyAlignment="1">
      <alignment horizontal="center" textRotation="90"/>
    </xf>
    <xf numFmtId="0" fontId="5" fillId="4" borderId="9" xfId="0" applyFont="1" applyFill="1" applyBorder="1" applyAlignment="1">
      <alignment horizontal="center" textRotation="90"/>
    </xf>
    <xf numFmtId="0" fontId="10" fillId="0" borderId="9" xfId="0" applyFont="1" applyBorder="1" applyAlignment="1">
      <alignment horizontal="center" vertical="center" textRotation="90" wrapText="1"/>
    </xf>
    <xf numFmtId="0" fontId="10" fillId="0" borderId="9" xfId="0" applyFont="1" applyBorder="1" applyAlignment="1">
      <alignment horizontal="center" vertical="center"/>
    </xf>
    <xf numFmtId="0" fontId="16" fillId="0" borderId="9" xfId="0" applyFont="1" applyBorder="1" applyAlignment="1">
      <alignment horizontal="center" vertical="center" textRotation="90" wrapText="1"/>
    </xf>
    <xf numFmtId="0" fontId="3" fillId="3" borderId="9" xfId="0" applyFont="1" applyFill="1" applyBorder="1" applyAlignment="1">
      <alignment horizontal="center" vertical="center" wrapText="1"/>
    </xf>
    <xf numFmtId="0" fontId="10" fillId="0" borderId="10" xfId="0" applyFont="1" applyBorder="1" applyAlignment="1">
      <alignment horizontal="center" vertical="center" textRotation="90" wrapText="1"/>
    </xf>
    <xf numFmtId="0" fontId="10" fillId="0" borderId="10" xfId="0" applyFont="1" applyBorder="1" applyAlignment="1">
      <alignment horizontal="center"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4" fillId="3" borderId="5"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5" fillId="2" borderId="0" xfId="0" applyFont="1" applyFill="1" applyAlignment="1">
      <alignment horizontal="left" vertical="center"/>
    </xf>
    <xf numFmtId="0" fontId="8" fillId="0" borderId="0" xfId="0" applyFont="1" applyAlignment="1">
      <alignment vertical="center"/>
    </xf>
    <xf numFmtId="0" fontId="8" fillId="0" borderId="1" xfId="0" applyFont="1" applyBorder="1" applyAlignment="1">
      <alignment vertical="center"/>
    </xf>
    <xf numFmtId="0" fontId="10" fillId="0" borderId="10" xfId="0" applyFont="1" applyBorder="1" applyAlignment="1">
      <alignment horizontal="center" vertical="center" wrapText="1"/>
    </xf>
    <xf numFmtId="0" fontId="10" fillId="0" borderId="9" xfId="0" applyFont="1" applyBorder="1" applyAlignment="1">
      <alignment horizontal="left" vertical="center" wrapText="1"/>
    </xf>
    <xf numFmtId="0" fontId="10" fillId="0" borderId="9" xfId="0" applyFont="1" applyBorder="1" applyAlignment="1">
      <alignment horizontal="left" vertical="center"/>
    </xf>
    <xf numFmtId="0" fontId="10" fillId="0" borderId="10" xfId="0" applyFont="1" applyBorder="1" applyAlignment="1">
      <alignment horizontal="left" vertical="center" wrapText="1"/>
    </xf>
    <xf numFmtId="0" fontId="14" fillId="3" borderId="10" xfId="0" applyFont="1" applyFill="1" applyBorder="1" applyAlignment="1">
      <alignment horizontal="left" vertical="center" wrapText="1"/>
    </xf>
    <xf numFmtId="0" fontId="9" fillId="3" borderId="5"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6" xfId="0" applyFont="1" applyFill="1" applyBorder="1" applyAlignment="1">
      <alignment horizontal="center" vertical="center"/>
    </xf>
    <xf numFmtId="0" fontId="9" fillId="0" borderId="10" xfId="0" applyFont="1" applyBorder="1" applyAlignment="1">
      <alignment horizontal="center"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14" fontId="10" fillId="0" borderId="10"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14" fillId="3" borderId="9" xfId="0" applyFont="1" applyFill="1" applyBorder="1" applyAlignment="1">
      <alignment horizontal="left" vertical="center" wrapText="1"/>
    </xf>
    <xf numFmtId="0" fontId="15" fillId="0" borderId="9" xfId="0" applyFont="1" applyBorder="1" applyAlignment="1">
      <alignment horizontal="center" vertical="center"/>
    </xf>
    <xf numFmtId="0" fontId="9" fillId="0" borderId="9" xfId="0" applyFont="1" applyBorder="1" applyAlignment="1">
      <alignment horizontal="center" vertical="center" wrapText="1"/>
    </xf>
    <xf numFmtId="0" fontId="3" fillId="3" borderId="9" xfId="0" applyFont="1" applyFill="1" applyBorder="1" applyAlignment="1">
      <alignment horizontal="center" vertical="center" wrapText="1"/>
    </xf>
    <xf numFmtId="0" fontId="13" fillId="4" borderId="9" xfId="0" applyFont="1" applyFill="1" applyBorder="1" applyAlignment="1">
      <alignment horizontal="center" vertical="center"/>
    </xf>
    <xf numFmtId="0" fontId="13" fillId="2" borderId="9" xfId="0" applyFont="1" applyFill="1" applyBorder="1" applyAlignment="1">
      <alignment horizontal="center" vertical="center"/>
    </xf>
    <xf numFmtId="0" fontId="5" fillId="5" borderId="9" xfId="0" applyFont="1" applyFill="1" applyBorder="1" applyAlignment="1">
      <alignment horizontal="left"/>
    </xf>
    <xf numFmtId="0" fontId="5" fillId="5" borderId="9" xfId="0" applyFont="1" applyFill="1" applyBorder="1" applyAlignment="1">
      <alignment horizontal="left" wrapText="1"/>
    </xf>
    <xf numFmtId="0" fontId="5" fillId="4" borderId="9" xfId="0" applyFont="1" applyFill="1" applyBorder="1" applyAlignment="1">
      <alignment horizontal="left" wrapText="1"/>
    </xf>
    <xf numFmtId="0" fontId="13" fillId="5" borderId="9" xfId="0" applyFont="1" applyFill="1" applyBorder="1" applyAlignment="1">
      <alignment horizontal="center" vertical="center"/>
    </xf>
    <xf numFmtId="0" fontId="5" fillId="5" borderId="9" xfId="0" applyFont="1" applyFill="1" applyBorder="1" applyAlignment="1">
      <alignment horizontal="center" wrapText="1"/>
    </xf>
    <xf numFmtId="0" fontId="5" fillId="2" borderId="9" xfId="0" applyFont="1" applyFill="1" applyBorder="1" applyAlignment="1">
      <alignment horizontal="left"/>
    </xf>
    <xf numFmtId="0" fontId="14" fillId="0" borderId="9" xfId="0" applyFont="1" applyBorder="1" applyAlignment="1">
      <alignment horizontal="left" vertical="center" wrapText="1"/>
    </xf>
    <xf numFmtId="0" fontId="5" fillId="4" borderId="9" xfId="0" applyFont="1" applyFill="1" applyBorder="1" applyAlignment="1">
      <alignment horizontal="center"/>
    </xf>
    <xf numFmtId="0" fontId="5" fillId="4" borderId="9" xfId="0" applyFont="1" applyFill="1" applyBorder="1" applyAlignment="1">
      <alignment horizontal="left"/>
    </xf>
    <xf numFmtId="0" fontId="5" fillId="5" borderId="9" xfId="0" applyFont="1" applyFill="1" applyBorder="1" applyAlignment="1">
      <alignment horizontal="center"/>
    </xf>
    <xf numFmtId="0" fontId="5" fillId="2" borderId="8" xfId="0" applyFont="1" applyFill="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4" fontId="7" fillId="0" borderId="2" xfId="0" applyNumberFormat="1" applyFont="1" applyBorder="1" applyAlignment="1">
      <alignment horizontal="center" vertical="center"/>
    </xf>
    <xf numFmtId="14" fontId="7" fillId="0" borderId="3" xfId="0" applyNumberFormat="1" applyFont="1" applyBorder="1" applyAlignment="1">
      <alignment horizontal="center" vertical="center"/>
    </xf>
    <xf numFmtId="14" fontId="7" fillId="0" borderId="4" xfId="0" applyNumberFormat="1" applyFont="1" applyBorder="1" applyAlignment="1">
      <alignment horizontal="center" vertical="center"/>
    </xf>
    <xf numFmtId="0" fontId="16" fillId="0" borderId="9" xfId="0" applyFont="1" applyBorder="1" applyAlignment="1">
      <alignment horizontal="left" vertical="center" wrapText="1"/>
    </xf>
    <xf numFmtId="0" fontId="11" fillId="0" borderId="0" xfId="0" applyFont="1" applyAlignment="1">
      <alignment horizontal="center" vertical="center"/>
    </xf>
    <xf numFmtId="0" fontId="12" fillId="0" borderId="0" xfId="0" applyFont="1" applyAlignment="1">
      <alignment vertical="center"/>
    </xf>
    <xf numFmtId="0" fontId="12" fillId="0" borderId="1" xfId="0" applyFont="1" applyBorder="1" applyAlignment="1">
      <alignmen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6" fillId="0" borderId="8" xfId="0" applyFont="1" applyBorder="1" applyAlignment="1">
      <alignment horizontal="left" vertical="center"/>
    </xf>
    <xf numFmtId="49" fontId="6" fillId="0" borderId="8" xfId="0" applyNumberFormat="1" applyFont="1" applyBorder="1" applyAlignment="1">
      <alignment horizontal="left" vertical="center"/>
    </xf>
    <xf numFmtId="14" fontId="6" fillId="0" borderId="8" xfId="0" applyNumberFormat="1" applyFont="1" applyBorder="1" applyAlignment="1">
      <alignment horizontal="left"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7" fillId="3" borderId="7" xfId="0" applyFont="1" applyFill="1" applyBorder="1" applyAlignment="1">
      <alignment horizontal="center" vertical="center"/>
    </xf>
    <xf numFmtId="0" fontId="17" fillId="3" borderId="6" xfId="0" applyFont="1" applyFill="1" applyBorder="1" applyAlignment="1">
      <alignment horizontal="center" vertical="center"/>
    </xf>
    <xf numFmtId="0" fontId="14" fillId="3" borderId="5"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4" fillId="0" borderId="10" xfId="0" applyFont="1" applyBorder="1" applyAlignment="1">
      <alignment horizontal="left" vertical="center" wrapText="1"/>
    </xf>
    <xf numFmtId="14" fontId="10" fillId="0" borderId="5" xfId="0" applyNumberFormat="1" applyFont="1" applyBorder="1" applyAlignment="1">
      <alignment horizontal="center" vertical="center" wrapText="1"/>
    </xf>
  </cellXfs>
  <cellStyles count="1">
    <cellStyle name="Normal" xfId="0" builtinId="0"/>
  </cellStyles>
  <dxfs count="85">
    <dxf>
      <font>
        <b/>
        <i val="0"/>
        <color theme="0"/>
      </font>
      <fill>
        <patternFill>
          <bgColor rgb="FFC0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00B050"/>
        </patternFill>
      </fill>
    </dxf>
    <dxf>
      <font>
        <b/>
        <i val="0"/>
      </font>
      <fill>
        <patternFill>
          <bgColor rgb="FF00B050"/>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font>
      <fill>
        <patternFill>
          <bgColor rgb="FF92D05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color auto="1"/>
      </font>
      <fill>
        <patternFill>
          <bgColor rgb="FF00CC00"/>
        </patternFill>
      </fill>
    </dxf>
    <dxf>
      <font>
        <b/>
        <i val="0"/>
        <color auto="1"/>
      </font>
      <fill>
        <patternFill>
          <bgColor theme="9" tint="-0.24994659260841701"/>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s>
  <tableStyles count="0" defaultTableStyle="TableStyleMedium2" defaultPivotStyle="PivotStyleLight16"/>
  <colors>
    <mruColors>
      <color rgb="FF16FC04"/>
      <color rgb="FF3AFB0D"/>
      <color rgb="FF00CC00"/>
      <color rgb="FF33CC33"/>
      <color rgb="FFFF3300"/>
      <color rgb="FFFF66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53341</xdr:colOff>
      <xdr:row>0</xdr:row>
      <xdr:rowOff>38100</xdr:rowOff>
    </xdr:from>
    <xdr:to>
      <xdr:col>5</xdr:col>
      <xdr:colOff>11205</xdr:colOff>
      <xdr:row>4</xdr:row>
      <xdr:rowOff>88370</xdr:rowOff>
    </xdr:to>
    <xdr:pic>
      <xdr:nvPicPr>
        <xdr:cNvPr id="3" name="Resim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3341" y="38100"/>
          <a:ext cx="1526688" cy="843966"/>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BG73"/>
  <sheetViews>
    <sheetView showGridLines="0" showZeros="0" tabSelected="1" zoomScale="85" zoomScaleNormal="85" workbookViewId="0">
      <pane ySplit="9" topLeftCell="A10" activePane="bottomLeft" state="frozen"/>
      <selection pane="bottomLeft" activeCell="A11" sqref="A11:F72"/>
    </sheetView>
  </sheetViews>
  <sheetFormatPr defaultColWidth="4.7109375" defaultRowHeight="15" x14ac:dyDescent="0.25"/>
  <cols>
    <col min="1" max="5" width="4.7109375" style="1" customWidth="1"/>
    <col min="6" max="6" width="6.7109375" style="1" customWidth="1"/>
    <col min="7" max="19" width="4.7109375" style="1" customWidth="1"/>
    <col min="20" max="20" width="4.7109375" style="2" customWidth="1"/>
    <col min="21" max="24" width="4.7109375" style="1" customWidth="1"/>
    <col min="25" max="25" width="4.7109375" style="2" customWidth="1"/>
    <col min="26" max="26" width="6.140625" style="2" customWidth="1"/>
    <col min="27" max="27" width="4.7109375" style="2" customWidth="1"/>
    <col min="28" max="29" width="4.7109375" style="1" customWidth="1"/>
    <col min="30" max="31" width="4.7109375" style="2" customWidth="1"/>
    <col min="32" max="33" width="6" style="2" customWidth="1"/>
    <col min="34" max="44" width="4.7109375" style="1" customWidth="1"/>
    <col min="45" max="45" width="5.28515625" style="1" customWidth="1"/>
    <col min="46" max="46" width="5" style="1" customWidth="1"/>
    <col min="47" max="53" width="4.7109375" style="1" customWidth="1"/>
    <col min="54" max="54" width="4" style="1" customWidth="1"/>
    <col min="55" max="56" width="4.7109375" style="1" customWidth="1"/>
    <col min="57" max="57" width="6.42578125" style="1" customWidth="1"/>
    <col min="58" max="58" width="4.7109375" style="1" customWidth="1"/>
    <col min="59" max="59" width="7" style="1" customWidth="1"/>
    <col min="60" max="123" width="4.7109375" style="1" customWidth="1"/>
    <col min="124" max="16384" width="4.7109375" style="1"/>
  </cols>
  <sheetData>
    <row r="1" spans="1:59" ht="15.6" customHeight="1" x14ac:dyDescent="0.25">
      <c r="A1" s="73"/>
      <c r="B1" s="73"/>
      <c r="C1" s="73"/>
      <c r="D1" s="73"/>
      <c r="E1" s="73"/>
      <c r="F1" s="70" t="s">
        <v>227</v>
      </c>
      <c r="G1" s="70"/>
      <c r="H1" s="70"/>
      <c r="I1" s="70"/>
      <c r="J1" s="70"/>
      <c r="K1" s="70"/>
      <c r="L1" s="70"/>
      <c r="M1" s="70"/>
      <c r="N1" s="70"/>
      <c r="O1" s="70"/>
      <c r="P1" s="70"/>
      <c r="Q1" s="70"/>
      <c r="R1" s="70"/>
      <c r="S1" s="70"/>
      <c r="T1" s="70"/>
      <c r="U1" s="70"/>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2"/>
      <c r="BC1" s="74" t="s">
        <v>0</v>
      </c>
      <c r="BD1" s="75"/>
      <c r="BE1" s="76"/>
      <c r="BF1" s="77" t="s">
        <v>25</v>
      </c>
      <c r="BG1" s="77"/>
    </row>
    <row r="2" spans="1:59" ht="15" customHeight="1" x14ac:dyDescent="0.25">
      <c r="A2" s="73"/>
      <c r="B2" s="73"/>
      <c r="C2" s="73"/>
      <c r="D2" s="73"/>
      <c r="E2" s="73"/>
      <c r="F2" s="70"/>
      <c r="G2" s="70"/>
      <c r="H2" s="70"/>
      <c r="I2" s="70"/>
      <c r="J2" s="70"/>
      <c r="K2" s="70"/>
      <c r="L2" s="70"/>
      <c r="M2" s="70"/>
      <c r="N2" s="70"/>
      <c r="O2" s="70"/>
      <c r="P2" s="70"/>
      <c r="Q2" s="70"/>
      <c r="R2" s="70"/>
      <c r="S2" s="70"/>
      <c r="T2" s="70"/>
      <c r="U2" s="70"/>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2"/>
      <c r="BC2" s="74" t="s">
        <v>1</v>
      </c>
      <c r="BD2" s="75"/>
      <c r="BE2" s="76"/>
      <c r="BF2" s="78" t="s">
        <v>26</v>
      </c>
      <c r="BG2" s="78"/>
    </row>
    <row r="3" spans="1:59" ht="15.6" customHeight="1" x14ac:dyDescent="0.25">
      <c r="A3" s="73"/>
      <c r="B3" s="73"/>
      <c r="C3" s="73"/>
      <c r="D3" s="73"/>
      <c r="E3" s="73"/>
      <c r="F3" s="70"/>
      <c r="G3" s="70"/>
      <c r="H3" s="70"/>
      <c r="I3" s="70"/>
      <c r="J3" s="70"/>
      <c r="K3" s="70"/>
      <c r="L3" s="70"/>
      <c r="M3" s="70"/>
      <c r="N3" s="70"/>
      <c r="O3" s="70"/>
      <c r="P3" s="70"/>
      <c r="Q3" s="70"/>
      <c r="R3" s="70"/>
      <c r="S3" s="70"/>
      <c r="T3" s="70"/>
      <c r="U3" s="70"/>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2"/>
      <c r="BC3" s="74" t="s">
        <v>2</v>
      </c>
      <c r="BD3" s="75"/>
      <c r="BE3" s="76"/>
      <c r="BF3" s="79" t="s">
        <v>3</v>
      </c>
      <c r="BG3" s="77"/>
    </row>
    <row r="4" spans="1:59" ht="15.6" customHeight="1" x14ac:dyDescent="0.25">
      <c r="A4" s="73"/>
      <c r="B4" s="73"/>
      <c r="C4" s="73"/>
      <c r="D4" s="73"/>
      <c r="E4" s="73"/>
      <c r="F4" s="70"/>
      <c r="G4" s="70"/>
      <c r="H4" s="70"/>
      <c r="I4" s="70"/>
      <c r="J4" s="70"/>
      <c r="K4" s="70"/>
      <c r="L4" s="70"/>
      <c r="M4" s="70"/>
      <c r="N4" s="70"/>
      <c r="O4" s="70"/>
      <c r="P4" s="70"/>
      <c r="Q4" s="70"/>
      <c r="R4" s="70"/>
      <c r="S4" s="70"/>
      <c r="T4" s="70"/>
      <c r="U4" s="70"/>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2"/>
      <c r="BC4" s="74" t="s">
        <v>20</v>
      </c>
      <c r="BD4" s="75"/>
      <c r="BE4" s="76"/>
      <c r="BF4" s="77">
        <v>0</v>
      </c>
      <c r="BG4" s="77"/>
    </row>
    <row r="5" spans="1:59" x14ac:dyDescent="0.25">
      <c r="A5" s="2"/>
      <c r="T5" s="1"/>
      <c r="Y5" s="1"/>
      <c r="Z5" s="1"/>
    </row>
    <row r="6" spans="1:59" s="7" customFormat="1" ht="15.75" customHeight="1" x14ac:dyDescent="0.25">
      <c r="A6" s="62" t="s">
        <v>8</v>
      </c>
      <c r="B6" s="62"/>
      <c r="C6" s="62"/>
      <c r="D6" s="62"/>
      <c r="E6" s="63" t="s">
        <v>226</v>
      </c>
      <c r="F6" s="64"/>
      <c r="G6" s="64"/>
      <c r="H6" s="64"/>
      <c r="I6" s="64"/>
      <c r="J6" s="64"/>
      <c r="K6" s="64"/>
      <c r="L6" s="64"/>
      <c r="M6" s="64"/>
      <c r="N6" s="64"/>
      <c r="O6" s="64"/>
      <c r="P6" s="64"/>
      <c r="Q6" s="64"/>
      <c r="R6" s="65"/>
      <c r="S6" s="3"/>
      <c r="T6" s="3"/>
      <c r="U6" s="3"/>
      <c r="V6" s="3"/>
      <c r="W6" s="3"/>
      <c r="X6" s="3"/>
      <c r="Y6" s="3"/>
      <c r="Z6" s="3"/>
      <c r="AA6" s="4"/>
      <c r="AB6" s="5"/>
      <c r="AC6" s="5"/>
      <c r="AD6" s="4"/>
      <c r="AE6" s="4"/>
      <c r="AF6" s="4"/>
      <c r="AG6" s="4"/>
      <c r="AH6" s="5"/>
      <c r="AI6" s="5"/>
      <c r="AJ6" s="5"/>
      <c r="AK6" s="5"/>
      <c r="AL6" s="5"/>
      <c r="AM6" s="5"/>
      <c r="AN6" s="5"/>
      <c r="AO6" s="5"/>
      <c r="AP6" s="5"/>
      <c r="AQ6" s="6"/>
      <c r="AR6" s="1"/>
      <c r="AS6" s="1"/>
      <c r="AT6" s="1"/>
      <c r="AU6" s="1"/>
      <c r="AV6" s="1"/>
      <c r="AW6" s="1"/>
      <c r="AX6" s="29" t="s">
        <v>27</v>
      </c>
      <c r="AY6" s="30"/>
      <c r="AZ6" s="30"/>
      <c r="BA6" s="30"/>
      <c r="BB6" s="30"/>
      <c r="BC6" s="30"/>
      <c r="BD6" s="31"/>
      <c r="BE6" s="66">
        <v>45250</v>
      </c>
      <c r="BF6" s="67"/>
      <c r="BG6" s="68"/>
    </row>
    <row r="7" spans="1:59" s="8" customFormat="1" x14ac:dyDescent="0.25">
      <c r="A7" s="2"/>
      <c r="B7" s="1"/>
      <c r="C7" s="1"/>
      <c r="D7" s="1"/>
      <c r="E7" s="1"/>
      <c r="F7" s="1"/>
      <c r="G7" s="1"/>
      <c r="H7" s="1"/>
      <c r="I7" s="1"/>
      <c r="J7" s="1"/>
      <c r="K7" s="1"/>
      <c r="L7" s="1"/>
      <c r="M7" s="1"/>
      <c r="N7" s="1"/>
      <c r="O7" s="1"/>
      <c r="P7" s="1"/>
      <c r="Q7" s="1"/>
      <c r="R7" s="1"/>
      <c r="S7" s="1"/>
      <c r="T7" s="1"/>
      <c r="U7" s="1"/>
      <c r="V7" s="1"/>
      <c r="W7" s="1"/>
      <c r="X7" s="1"/>
      <c r="Y7" s="1"/>
      <c r="Z7" s="1"/>
      <c r="AA7" s="2"/>
      <c r="AB7" s="1"/>
      <c r="AC7" s="1"/>
      <c r="AD7" s="2"/>
      <c r="AE7" s="2"/>
      <c r="AF7" s="2"/>
      <c r="AG7" s="2"/>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s="8" customFormat="1" ht="15" customHeight="1" x14ac:dyDescent="0.25">
      <c r="A8" s="51" t="s">
        <v>4</v>
      </c>
      <c r="B8" s="51"/>
      <c r="C8" s="51"/>
      <c r="D8" s="51"/>
      <c r="E8" s="51"/>
      <c r="F8" s="51"/>
      <c r="G8" s="51"/>
      <c r="H8" s="51"/>
      <c r="I8" s="51"/>
      <c r="J8" s="51"/>
      <c r="K8" s="51"/>
      <c r="L8" s="51"/>
      <c r="M8" s="51"/>
      <c r="N8" s="55" t="s">
        <v>5</v>
      </c>
      <c r="O8" s="55"/>
      <c r="P8" s="55"/>
      <c r="Q8" s="55"/>
      <c r="R8" s="55"/>
      <c r="S8" s="55"/>
      <c r="T8" s="55"/>
      <c r="U8" s="55"/>
      <c r="V8" s="55"/>
      <c r="W8" s="55"/>
      <c r="X8" s="55"/>
      <c r="Y8" s="55"/>
      <c r="Z8" s="55"/>
      <c r="AA8" s="55"/>
      <c r="AB8" s="55"/>
      <c r="AC8" s="55"/>
      <c r="AD8" s="55"/>
      <c r="AE8" s="55"/>
      <c r="AF8" s="55"/>
      <c r="AG8" s="55"/>
      <c r="AH8" s="55"/>
      <c r="AI8" s="55"/>
      <c r="AJ8" s="55"/>
      <c r="AK8" s="50" t="s">
        <v>7</v>
      </c>
      <c r="AL8" s="50"/>
      <c r="AM8" s="50"/>
      <c r="AN8" s="50"/>
      <c r="AO8" s="50"/>
      <c r="AP8" s="50"/>
      <c r="AQ8" s="50"/>
      <c r="AR8" s="50"/>
      <c r="AS8" s="50"/>
      <c r="AT8" s="50"/>
      <c r="AU8" s="50"/>
      <c r="AV8" s="50"/>
      <c r="AW8" s="50"/>
      <c r="AX8" s="50"/>
      <c r="AY8" s="50"/>
      <c r="AZ8" s="50"/>
      <c r="BA8" s="50"/>
      <c r="BB8" s="50" t="s">
        <v>19</v>
      </c>
      <c r="BC8" s="50"/>
      <c r="BD8" s="50"/>
      <c r="BE8" s="50"/>
      <c r="BF8" s="50"/>
      <c r="BG8" s="50"/>
    </row>
    <row r="9" spans="1:59" s="8" customFormat="1" ht="131.44999999999999" customHeight="1" x14ac:dyDescent="0.2">
      <c r="A9" s="57" t="s">
        <v>16</v>
      </c>
      <c r="B9" s="57"/>
      <c r="C9" s="57"/>
      <c r="D9" s="57"/>
      <c r="E9" s="57"/>
      <c r="F9" s="57"/>
      <c r="G9" s="57" t="s">
        <v>18</v>
      </c>
      <c r="H9" s="57"/>
      <c r="I9" s="57"/>
      <c r="J9" s="57"/>
      <c r="K9" s="57"/>
      <c r="L9" s="57"/>
      <c r="M9" s="57"/>
      <c r="N9" s="52" t="s">
        <v>12</v>
      </c>
      <c r="O9" s="52"/>
      <c r="P9" s="52"/>
      <c r="Q9" s="52"/>
      <c r="R9" s="52"/>
      <c r="S9" s="52"/>
      <c r="T9" s="53" t="s">
        <v>10</v>
      </c>
      <c r="U9" s="53"/>
      <c r="V9" s="53"/>
      <c r="W9" s="53"/>
      <c r="X9" s="53"/>
      <c r="Y9" s="53"/>
      <c r="Z9" s="11" t="s">
        <v>13</v>
      </c>
      <c r="AA9" s="12" t="s">
        <v>23</v>
      </c>
      <c r="AB9" s="12" t="s">
        <v>22</v>
      </c>
      <c r="AC9" s="56" t="s">
        <v>24</v>
      </c>
      <c r="AD9" s="56"/>
      <c r="AE9" s="56" t="s">
        <v>21</v>
      </c>
      <c r="AF9" s="56"/>
      <c r="AG9" s="56"/>
      <c r="AH9" s="61" t="s">
        <v>6</v>
      </c>
      <c r="AI9" s="61"/>
      <c r="AJ9" s="61"/>
      <c r="AK9" s="54" t="s">
        <v>11</v>
      </c>
      <c r="AL9" s="54"/>
      <c r="AM9" s="54"/>
      <c r="AN9" s="54"/>
      <c r="AO9" s="54"/>
      <c r="AP9" s="54"/>
      <c r="AQ9" s="54"/>
      <c r="AR9" s="60" t="s">
        <v>14</v>
      </c>
      <c r="AS9" s="60"/>
      <c r="AT9" s="60"/>
      <c r="AU9" s="60"/>
      <c r="AV9" s="60"/>
      <c r="AW9" s="60"/>
      <c r="AX9" s="59" t="s">
        <v>9</v>
      </c>
      <c r="AY9" s="59"/>
      <c r="AZ9" s="59"/>
      <c r="BA9" s="13" t="s">
        <v>15</v>
      </c>
      <c r="BB9" s="54" t="s">
        <v>17</v>
      </c>
      <c r="BC9" s="54"/>
      <c r="BD9" s="54"/>
      <c r="BE9" s="54"/>
      <c r="BF9" s="54"/>
      <c r="BG9" s="54"/>
    </row>
    <row r="10" spans="1:59" s="9" customFormat="1" ht="215.45" customHeight="1" x14ac:dyDescent="0.25">
      <c r="A10" s="33" t="s">
        <v>228</v>
      </c>
      <c r="B10" s="34"/>
      <c r="C10" s="34"/>
      <c r="D10" s="34"/>
      <c r="E10" s="34"/>
      <c r="F10" s="34"/>
      <c r="G10" s="33" t="s">
        <v>28</v>
      </c>
      <c r="H10" s="33"/>
      <c r="I10" s="33"/>
      <c r="J10" s="33"/>
      <c r="K10" s="33"/>
      <c r="L10" s="33"/>
      <c r="M10" s="33"/>
      <c r="N10" s="33" t="s">
        <v>29</v>
      </c>
      <c r="O10" s="33"/>
      <c r="P10" s="33"/>
      <c r="Q10" s="33"/>
      <c r="R10" s="33"/>
      <c r="S10" s="33"/>
      <c r="T10" s="58" t="s">
        <v>30</v>
      </c>
      <c r="U10" s="58"/>
      <c r="V10" s="58"/>
      <c r="W10" s="58"/>
      <c r="X10" s="58"/>
      <c r="Y10" s="58"/>
      <c r="Z10" s="14" t="s">
        <v>31</v>
      </c>
      <c r="AA10" s="15">
        <v>4</v>
      </c>
      <c r="AB10" s="15">
        <v>5</v>
      </c>
      <c r="AC10" s="49">
        <v>20</v>
      </c>
      <c r="AD10" s="49"/>
      <c r="AE10" s="47" t="str">
        <f t="shared" ref="AE10:AE25" si="0">IF($AC10&lt;=0,"",IF($AC10&lt;=4,"ÇOK DÜŞÜK",IF($AC10&lt;=8,"DÜŞÜK",IF($AC10&lt;=14,"ORTA",IF($AC10&lt;=19,"YÜKSEK","ÇOK YÜKSEK")))))</f>
        <v>ÇOK YÜKSEK</v>
      </c>
      <c r="AF10" s="47"/>
      <c r="AG10" s="47"/>
      <c r="AH10" s="48" t="s">
        <v>32</v>
      </c>
      <c r="AI10" s="48"/>
      <c r="AJ10" s="48"/>
      <c r="AK10" s="33" t="s">
        <v>34</v>
      </c>
      <c r="AL10" s="33"/>
      <c r="AM10" s="33"/>
      <c r="AN10" s="33"/>
      <c r="AO10" s="33"/>
      <c r="AP10" s="33"/>
      <c r="AQ10" s="33"/>
      <c r="AR10" s="33" t="s">
        <v>33</v>
      </c>
      <c r="AS10" s="33"/>
      <c r="AT10" s="33"/>
      <c r="AU10" s="33"/>
      <c r="AV10" s="33"/>
      <c r="AW10" s="33"/>
      <c r="AX10" s="45" t="s">
        <v>35</v>
      </c>
      <c r="AY10" s="45"/>
      <c r="AZ10" s="45"/>
      <c r="BA10" s="14"/>
      <c r="BB10" s="45"/>
      <c r="BC10" s="45"/>
      <c r="BD10" s="45"/>
      <c r="BE10" s="45"/>
      <c r="BF10" s="45"/>
      <c r="BG10" s="45"/>
    </row>
    <row r="11" spans="1:59" s="9" customFormat="1" ht="215.45" customHeight="1" x14ac:dyDescent="0.25">
      <c r="A11" s="33" t="s">
        <v>228</v>
      </c>
      <c r="B11" s="34"/>
      <c r="C11" s="34"/>
      <c r="D11" s="34"/>
      <c r="E11" s="34"/>
      <c r="F11" s="34"/>
      <c r="G11" s="69" t="s">
        <v>36</v>
      </c>
      <c r="H11" s="69"/>
      <c r="I11" s="69"/>
      <c r="J11" s="69"/>
      <c r="K11" s="69"/>
      <c r="L11" s="69"/>
      <c r="M11" s="69"/>
      <c r="N11" s="69" t="s">
        <v>37</v>
      </c>
      <c r="O11" s="69"/>
      <c r="P11" s="69"/>
      <c r="Q11" s="69"/>
      <c r="R11" s="69"/>
      <c r="S11" s="69"/>
      <c r="T11" s="58" t="s">
        <v>38</v>
      </c>
      <c r="U11" s="58"/>
      <c r="V11" s="58"/>
      <c r="W11" s="58"/>
      <c r="X11" s="58"/>
      <c r="Y11" s="58"/>
      <c r="Z11" s="14" t="s">
        <v>31</v>
      </c>
      <c r="AA11" s="15">
        <v>4</v>
      </c>
      <c r="AB11" s="15">
        <v>5</v>
      </c>
      <c r="AC11" s="49">
        <v>21</v>
      </c>
      <c r="AD11" s="49"/>
      <c r="AE11" s="47" t="str">
        <f t="shared" si="0"/>
        <v>ÇOK YÜKSEK</v>
      </c>
      <c r="AF11" s="47"/>
      <c r="AG11" s="47"/>
      <c r="AH11" s="48" t="s">
        <v>32</v>
      </c>
      <c r="AI11" s="48"/>
      <c r="AJ11" s="48"/>
      <c r="AK11" s="33" t="s">
        <v>39</v>
      </c>
      <c r="AL11" s="33"/>
      <c r="AM11" s="33"/>
      <c r="AN11" s="33"/>
      <c r="AO11" s="33"/>
      <c r="AP11" s="33"/>
      <c r="AQ11" s="33"/>
      <c r="AR11" s="33" t="s">
        <v>33</v>
      </c>
      <c r="AS11" s="33"/>
      <c r="AT11" s="33"/>
      <c r="AU11" s="33"/>
      <c r="AV11" s="33"/>
      <c r="AW11" s="33"/>
      <c r="AX11" s="45" t="s">
        <v>40</v>
      </c>
      <c r="AY11" s="45"/>
      <c r="AZ11" s="45"/>
      <c r="BA11" s="14"/>
      <c r="BB11" s="45"/>
      <c r="BC11" s="45"/>
      <c r="BD11" s="45"/>
      <c r="BE11" s="45"/>
      <c r="BF11" s="45"/>
      <c r="BG11" s="45"/>
    </row>
    <row r="12" spans="1:59" s="9" customFormat="1" ht="312.60000000000002" customHeight="1" x14ac:dyDescent="0.25">
      <c r="A12" s="33" t="s">
        <v>228</v>
      </c>
      <c r="B12" s="34"/>
      <c r="C12" s="34"/>
      <c r="D12" s="34"/>
      <c r="E12" s="34"/>
      <c r="F12" s="34"/>
      <c r="G12" s="33" t="s">
        <v>41</v>
      </c>
      <c r="H12" s="33"/>
      <c r="I12" s="33"/>
      <c r="J12" s="33"/>
      <c r="K12" s="33"/>
      <c r="L12" s="33"/>
      <c r="M12" s="33"/>
      <c r="N12" s="33" t="s">
        <v>42</v>
      </c>
      <c r="O12" s="33"/>
      <c r="P12" s="33"/>
      <c r="Q12" s="33"/>
      <c r="R12" s="33"/>
      <c r="S12" s="33"/>
      <c r="T12" s="46" t="s">
        <v>43</v>
      </c>
      <c r="U12" s="46"/>
      <c r="V12" s="46"/>
      <c r="W12" s="46"/>
      <c r="X12" s="46"/>
      <c r="Y12" s="46"/>
      <c r="Z12" s="14" t="s">
        <v>31</v>
      </c>
      <c r="AA12" s="15">
        <v>4</v>
      </c>
      <c r="AB12" s="15">
        <v>4</v>
      </c>
      <c r="AC12" s="49">
        <v>16</v>
      </c>
      <c r="AD12" s="49"/>
      <c r="AE12" s="47" t="str">
        <f t="shared" si="0"/>
        <v>YÜKSEK</v>
      </c>
      <c r="AF12" s="47"/>
      <c r="AG12" s="47"/>
      <c r="AH12" s="48" t="s">
        <v>32</v>
      </c>
      <c r="AI12" s="48"/>
      <c r="AJ12" s="48"/>
      <c r="AK12" s="33" t="s">
        <v>44</v>
      </c>
      <c r="AL12" s="33"/>
      <c r="AM12" s="33"/>
      <c r="AN12" s="33"/>
      <c r="AO12" s="33"/>
      <c r="AP12" s="33"/>
      <c r="AQ12" s="33"/>
      <c r="AR12" s="33" t="s">
        <v>33</v>
      </c>
      <c r="AS12" s="33"/>
      <c r="AT12" s="33"/>
      <c r="AU12" s="33"/>
      <c r="AV12" s="33"/>
      <c r="AW12" s="33"/>
      <c r="AX12" s="45" t="s">
        <v>35</v>
      </c>
      <c r="AY12" s="45"/>
      <c r="AZ12" s="45"/>
      <c r="BA12" s="14"/>
      <c r="BB12" s="45"/>
      <c r="BC12" s="45"/>
      <c r="BD12" s="45"/>
      <c r="BE12" s="45"/>
      <c r="BF12" s="45"/>
      <c r="BG12" s="45"/>
    </row>
    <row r="13" spans="1:59" s="9" customFormat="1" ht="213.6" customHeight="1" x14ac:dyDescent="0.25">
      <c r="A13" s="33" t="s">
        <v>228</v>
      </c>
      <c r="B13" s="34"/>
      <c r="C13" s="34"/>
      <c r="D13" s="34"/>
      <c r="E13" s="34"/>
      <c r="F13" s="34"/>
      <c r="G13" s="33" t="s">
        <v>45</v>
      </c>
      <c r="H13" s="33"/>
      <c r="I13" s="33"/>
      <c r="J13" s="33"/>
      <c r="K13" s="33"/>
      <c r="L13" s="33"/>
      <c r="M13" s="33"/>
      <c r="N13" s="33" t="s">
        <v>46</v>
      </c>
      <c r="O13" s="33"/>
      <c r="P13" s="33"/>
      <c r="Q13" s="33"/>
      <c r="R13" s="33"/>
      <c r="S13" s="33"/>
      <c r="T13" s="46" t="s">
        <v>47</v>
      </c>
      <c r="U13" s="46"/>
      <c r="V13" s="46"/>
      <c r="W13" s="46"/>
      <c r="X13" s="46"/>
      <c r="Y13" s="46"/>
      <c r="Z13" s="14" t="s">
        <v>31</v>
      </c>
      <c r="AA13" s="15">
        <v>3</v>
      </c>
      <c r="AB13" s="15">
        <v>5</v>
      </c>
      <c r="AC13" s="49">
        <v>15</v>
      </c>
      <c r="AD13" s="49"/>
      <c r="AE13" s="47" t="str">
        <f t="shared" si="0"/>
        <v>YÜKSEK</v>
      </c>
      <c r="AF13" s="47"/>
      <c r="AG13" s="47"/>
      <c r="AH13" s="48" t="s">
        <v>48</v>
      </c>
      <c r="AI13" s="48"/>
      <c r="AJ13" s="48"/>
      <c r="AK13" s="33" t="s">
        <v>49</v>
      </c>
      <c r="AL13" s="33"/>
      <c r="AM13" s="33"/>
      <c r="AN13" s="33"/>
      <c r="AO13" s="33"/>
      <c r="AP13" s="33"/>
      <c r="AQ13" s="33"/>
      <c r="AR13" s="33" t="s">
        <v>33</v>
      </c>
      <c r="AS13" s="33"/>
      <c r="AT13" s="33"/>
      <c r="AU13" s="33"/>
      <c r="AV13" s="33"/>
      <c r="AW13" s="33"/>
      <c r="AX13" s="45" t="s">
        <v>35</v>
      </c>
      <c r="AY13" s="45"/>
      <c r="AZ13" s="45"/>
      <c r="BA13" s="14"/>
      <c r="BB13" s="45"/>
      <c r="BC13" s="45"/>
      <c r="BD13" s="45"/>
      <c r="BE13" s="45"/>
      <c r="BF13" s="45"/>
      <c r="BG13" s="45"/>
    </row>
    <row r="14" spans="1:59" s="9" customFormat="1" ht="186" customHeight="1" x14ac:dyDescent="0.25">
      <c r="A14" s="33" t="s">
        <v>228</v>
      </c>
      <c r="B14" s="34"/>
      <c r="C14" s="34"/>
      <c r="D14" s="34"/>
      <c r="E14" s="34"/>
      <c r="F14" s="34"/>
      <c r="G14" s="33" t="s">
        <v>50</v>
      </c>
      <c r="H14" s="33"/>
      <c r="I14" s="33"/>
      <c r="J14" s="33"/>
      <c r="K14" s="33"/>
      <c r="L14" s="33"/>
      <c r="M14" s="33"/>
      <c r="N14" s="33" t="s">
        <v>51</v>
      </c>
      <c r="O14" s="33"/>
      <c r="P14" s="33"/>
      <c r="Q14" s="33"/>
      <c r="R14" s="33"/>
      <c r="S14" s="33"/>
      <c r="T14" s="46" t="s">
        <v>52</v>
      </c>
      <c r="U14" s="46"/>
      <c r="V14" s="46"/>
      <c r="W14" s="46"/>
      <c r="X14" s="46"/>
      <c r="Y14" s="46"/>
      <c r="Z14" s="14" t="s">
        <v>31</v>
      </c>
      <c r="AA14" s="15">
        <v>2</v>
      </c>
      <c r="AB14" s="15">
        <v>4</v>
      </c>
      <c r="AC14" s="49">
        <v>8</v>
      </c>
      <c r="AD14" s="49"/>
      <c r="AE14" s="47" t="str">
        <f t="shared" si="0"/>
        <v>DÜŞÜK</v>
      </c>
      <c r="AF14" s="47"/>
      <c r="AG14" s="47"/>
      <c r="AH14" s="48" t="s">
        <v>48</v>
      </c>
      <c r="AI14" s="48"/>
      <c r="AJ14" s="48"/>
      <c r="AK14" s="33" t="s">
        <v>53</v>
      </c>
      <c r="AL14" s="33"/>
      <c r="AM14" s="33"/>
      <c r="AN14" s="33"/>
      <c r="AO14" s="33"/>
      <c r="AP14" s="33"/>
      <c r="AQ14" s="33"/>
      <c r="AR14" s="33" t="s">
        <v>33</v>
      </c>
      <c r="AS14" s="33"/>
      <c r="AT14" s="33"/>
      <c r="AU14" s="33"/>
      <c r="AV14" s="33"/>
      <c r="AW14" s="33"/>
      <c r="AX14" s="45" t="s">
        <v>40</v>
      </c>
      <c r="AY14" s="45"/>
      <c r="AZ14" s="45"/>
      <c r="BA14" s="14"/>
      <c r="BB14" s="45"/>
      <c r="BC14" s="45"/>
      <c r="BD14" s="45"/>
      <c r="BE14" s="45"/>
      <c r="BF14" s="45"/>
      <c r="BG14" s="45"/>
    </row>
    <row r="15" spans="1:59" s="9" customFormat="1" ht="163.5" customHeight="1" x14ac:dyDescent="0.25">
      <c r="A15" s="33" t="s">
        <v>228</v>
      </c>
      <c r="B15" s="34"/>
      <c r="C15" s="34"/>
      <c r="D15" s="34"/>
      <c r="E15" s="34"/>
      <c r="F15" s="34"/>
      <c r="G15" s="33" t="s">
        <v>54</v>
      </c>
      <c r="H15" s="33"/>
      <c r="I15" s="33"/>
      <c r="J15" s="33"/>
      <c r="K15" s="33"/>
      <c r="L15" s="33"/>
      <c r="M15" s="33"/>
      <c r="N15" s="33" t="s">
        <v>55</v>
      </c>
      <c r="O15" s="33"/>
      <c r="P15" s="33"/>
      <c r="Q15" s="33"/>
      <c r="R15" s="33"/>
      <c r="S15" s="33"/>
      <c r="T15" s="46" t="s">
        <v>56</v>
      </c>
      <c r="U15" s="46"/>
      <c r="V15" s="46"/>
      <c r="W15" s="46"/>
      <c r="X15" s="46"/>
      <c r="Y15" s="46"/>
      <c r="Z15" s="14" t="s">
        <v>31</v>
      </c>
      <c r="AA15" s="15">
        <v>3</v>
      </c>
      <c r="AB15" s="15">
        <v>5</v>
      </c>
      <c r="AC15" s="49">
        <v>15</v>
      </c>
      <c r="AD15" s="49"/>
      <c r="AE15" s="47" t="str">
        <f t="shared" si="0"/>
        <v>YÜKSEK</v>
      </c>
      <c r="AF15" s="47"/>
      <c r="AG15" s="47"/>
      <c r="AH15" s="48" t="s">
        <v>32</v>
      </c>
      <c r="AI15" s="48"/>
      <c r="AJ15" s="48"/>
      <c r="AK15" s="33" t="s">
        <v>57</v>
      </c>
      <c r="AL15" s="33"/>
      <c r="AM15" s="33"/>
      <c r="AN15" s="33"/>
      <c r="AO15" s="33"/>
      <c r="AP15" s="33"/>
      <c r="AQ15" s="33"/>
      <c r="AR15" s="33" t="s">
        <v>33</v>
      </c>
      <c r="AS15" s="33"/>
      <c r="AT15" s="33"/>
      <c r="AU15" s="33"/>
      <c r="AV15" s="33"/>
      <c r="AW15" s="33"/>
      <c r="AX15" s="45" t="s">
        <v>58</v>
      </c>
      <c r="AY15" s="45"/>
      <c r="AZ15" s="45"/>
      <c r="BA15" s="14"/>
      <c r="BB15" s="45"/>
      <c r="BC15" s="45"/>
      <c r="BD15" s="45"/>
      <c r="BE15" s="45"/>
      <c r="BF15" s="45"/>
      <c r="BG15" s="45"/>
    </row>
    <row r="16" spans="1:59" s="9" customFormat="1" ht="125.25" customHeight="1" x14ac:dyDescent="0.25">
      <c r="A16" s="33" t="s">
        <v>228</v>
      </c>
      <c r="B16" s="34"/>
      <c r="C16" s="34"/>
      <c r="D16" s="34"/>
      <c r="E16" s="34"/>
      <c r="F16" s="34"/>
      <c r="G16" s="33" t="s">
        <v>59</v>
      </c>
      <c r="H16" s="33"/>
      <c r="I16" s="33"/>
      <c r="J16" s="33"/>
      <c r="K16" s="33"/>
      <c r="L16" s="33"/>
      <c r="M16" s="33"/>
      <c r="N16" s="33" t="s">
        <v>60</v>
      </c>
      <c r="O16" s="33"/>
      <c r="P16" s="33"/>
      <c r="Q16" s="33"/>
      <c r="R16" s="33"/>
      <c r="S16" s="33"/>
      <c r="T16" s="46" t="s">
        <v>61</v>
      </c>
      <c r="U16" s="46"/>
      <c r="V16" s="46"/>
      <c r="W16" s="46"/>
      <c r="X16" s="46"/>
      <c r="Y16" s="46"/>
      <c r="Z16" s="14" t="s">
        <v>62</v>
      </c>
      <c r="AA16" s="15">
        <v>3</v>
      </c>
      <c r="AB16" s="15">
        <v>3</v>
      </c>
      <c r="AC16" s="49">
        <v>9</v>
      </c>
      <c r="AD16" s="49"/>
      <c r="AE16" s="47" t="str">
        <f t="shared" si="0"/>
        <v>ORTA</v>
      </c>
      <c r="AF16" s="47"/>
      <c r="AG16" s="47"/>
      <c r="AH16" s="48" t="s">
        <v>48</v>
      </c>
      <c r="AI16" s="48"/>
      <c r="AJ16" s="48"/>
      <c r="AK16" s="33" t="s">
        <v>63</v>
      </c>
      <c r="AL16" s="33"/>
      <c r="AM16" s="33"/>
      <c r="AN16" s="33"/>
      <c r="AO16" s="33"/>
      <c r="AP16" s="33"/>
      <c r="AQ16" s="33"/>
      <c r="AR16" s="33" t="s">
        <v>33</v>
      </c>
      <c r="AS16" s="33"/>
      <c r="AT16" s="33"/>
      <c r="AU16" s="33"/>
      <c r="AV16" s="33"/>
      <c r="AW16" s="33"/>
      <c r="AX16" s="45" t="s">
        <v>64</v>
      </c>
      <c r="AY16" s="45"/>
      <c r="AZ16" s="45"/>
      <c r="BA16" s="14"/>
      <c r="BB16" s="45"/>
      <c r="BC16" s="45"/>
      <c r="BD16" s="45"/>
      <c r="BE16" s="45"/>
      <c r="BF16" s="45"/>
      <c r="BG16" s="45"/>
    </row>
    <row r="17" spans="1:59" s="9" customFormat="1" ht="141.6" customHeight="1" x14ac:dyDescent="0.25">
      <c r="A17" s="33" t="s">
        <v>228</v>
      </c>
      <c r="B17" s="34"/>
      <c r="C17" s="34"/>
      <c r="D17" s="34"/>
      <c r="E17" s="34"/>
      <c r="F17" s="34"/>
      <c r="G17" s="33" t="s">
        <v>68</v>
      </c>
      <c r="H17" s="33"/>
      <c r="I17" s="33"/>
      <c r="J17" s="33"/>
      <c r="K17" s="33"/>
      <c r="L17" s="33"/>
      <c r="M17" s="33"/>
      <c r="N17" s="33" t="s">
        <v>65</v>
      </c>
      <c r="O17" s="33"/>
      <c r="P17" s="33"/>
      <c r="Q17" s="33"/>
      <c r="R17" s="33"/>
      <c r="S17" s="33"/>
      <c r="T17" s="46" t="s">
        <v>66</v>
      </c>
      <c r="U17" s="46"/>
      <c r="V17" s="46"/>
      <c r="W17" s="46"/>
      <c r="X17" s="46"/>
      <c r="Y17" s="46"/>
      <c r="Z17" s="16" t="s">
        <v>31</v>
      </c>
      <c r="AA17" s="15">
        <v>3</v>
      </c>
      <c r="AB17" s="15">
        <v>5</v>
      </c>
      <c r="AC17" s="49">
        <v>15</v>
      </c>
      <c r="AD17" s="49"/>
      <c r="AE17" s="47" t="str">
        <f t="shared" si="0"/>
        <v>YÜKSEK</v>
      </c>
      <c r="AF17" s="47"/>
      <c r="AG17" s="47"/>
      <c r="AH17" s="48" t="s">
        <v>48</v>
      </c>
      <c r="AI17" s="48"/>
      <c r="AJ17" s="48"/>
      <c r="AK17" s="33" t="s">
        <v>67</v>
      </c>
      <c r="AL17" s="33"/>
      <c r="AM17" s="33"/>
      <c r="AN17" s="33"/>
      <c r="AO17" s="33"/>
      <c r="AP17" s="33"/>
      <c r="AQ17" s="33"/>
      <c r="AR17" s="33" t="s">
        <v>33</v>
      </c>
      <c r="AS17" s="33"/>
      <c r="AT17" s="33"/>
      <c r="AU17" s="33"/>
      <c r="AV17" s="33"/>
      <c r="AW17" s="33"/>
      <c r="AX17" s="45" t="s">
        <v>58</v>
      </c>
      <c r="AY17" s="45"/>
      <c r="AZ17" s="45"/>
      <c r="BA17" s="14"/>
      <c r="BB17" s="45"/>
      <c r="BC17" s="45"/>
      <c r="BD17" s="45"/>
      <c r="BE17" s="45"/>
      <c r="BF17" s="45"/>
      <c r="BG17" s="45"/>
    </row>
    <row r="18" spans="1:59" s="9" customFormat="1" ht="187.9" customHeight="1" x14ac:dyDescent="0.25">
      <c r="A18" s="33" t="s">
        <v>228</v>
      </c>
      <c r="B18" s="34"/>
      <c r="C18" s="34"/>
      <c r="D18" s="34"/>
      <c r="E18" s="34"/>
      <c r="F18" s="34"/>
      <c r="G18" s="33" t="s">
        <v>69</v>
      </c>
      <c r="H18" s="33"/>
      <c r="I18" s="33"/>
      <c r="J18" s="33"/>
      <c r="K18" s="33"/>
      <c r="L18" s="33"/>
      <c r="M18" s="33"/>
      <c r="N18" s="33" t="s">
        <v>70</v>
      </c>
      <c r="O18" s="33"/>
      <c r="P18" s="33"/>
      <c r="Q18" s="33"/>
      <c r="R18" s="33"/>
      <c r="S18" s="33"/>
      <c r="T18" s="46" t="s">
        <v>71</v>
      </c>
      <c r="U18" s="46"/>
      <c r="V18" s="46"/>
      <c r="W18" s="46"/>
      <c r="X18" s="46"/>
      <c r="Y18" s="46"/>
      <c r="Z18" s="14" t="s">
        <v>62</v>
      </c>
      <c r="AA18" s="15">
        <v>3</v>
      </c>
      <c r="AB18" s="15">
        <v>2</v>
      </c>
      <c r="AC18" s="49">
        <v>6</v>
      </c>
      <c r="AD18" s="49"/>
      <c r="AE18" s="47" t="str">
        <f t="shared" si="0"/>
        <v>DÜŞÜK</v>
      </c>
      <c r="AF18" s="47"/>
      <c r="AG18" s="47"/>
      <c r="AH18" s="48" t="s">
        <v>48</v>
      </c>
      <c r="AI18" s="48"/>
      <c r="AJ18" s="48"/>
      <c r="AK18" s="33" t="s">
        <v>67</v>
      </c>
      <c r="AL18" s="33"/>
      <c r="AM18" s="33"/>
      <c r="AN18" s="33"/>
      <c r="AO18" s="33"/>
      <c r="AP18" s="33"/>
      <c r="AQ18" s="33"/>
      <c r="AR18" s="33" t="s">
        <v>33</v>
      </c>
      <c r="AS18" s="33"/>
      <c r="AT18" s="33"/>
      <c r="AU18" s="33"/>
      <c r="AV18" s="33"/>
      <c r="AW18" s="33"/>
      <c r="AX18" s="45" t="s">
        <v>40</v>
      </c>
      <c r="AY18" s="45"/>
      <c r="AZ18" s="45"/>
      <c r="BA18" s="14"/>
      <c r="BB18" s="45"/>
      <c r="BC18" s="45"/>
      <c r="BD18" s="45"/>
      <c r="BE18" s="45"/>
      <c r="BF18" s="45"/>
      <c r="BG18" s="45"/>
    </row>
    <row r="19" spans="1:59" s="9" customFormat="1" ht="159" customHeight="1" x14ac:dyDescent="0.25">
      <c r="A19" s="33" t="s">
        <v>228</v>
      </c>
      <c r="B19" s="34"/>
      <c r="C19" s="34"/>
      <c r="D19" s="34"/>
      <c r="E19" s="34"/>
      <c r="F19" s="34"/>
      <c r="G19" s="33" t="s">
        <v>72</v>
      </c>
      <c r="H19" s="33"/>
      <c r="I19" s="33"/>
      <c r="J19" s="33"/>
      <c r="K19" s="33"/>
      <c r="L19" s="33"/>
      <c r="M19" s="33"/>
      <c r="N19" s="33" t="s">
        <v>73</v>
      </c>
      <c r="O19" s="33"/>
      <c r="P19" s="33"/>
      <c r="Q19" s="33"/>
      <c r="R19" s="33"/>
      <c r="S19" s="33"/>
      <c r="T19" s="46" t="s">
        <v>74</v>
      </c>
      <c r="U19" s="46"/>
      <c r="V19" s="46"/>
      <c r="W19" s="46"/>
      <c r="X19" s="46"/>
      <c r="Y19" s="46"/>
      <c r="Z19" s="14" t="s">
        <v>75</v>
      </c>
      <c r="AA19" s="15">
        <v>4</v>
      </c>
      <c r="AB19" s="15">
        <v>2</v>
      </c>
      <c r="AC19" s="49">
        <v>8</v>
      </c>
      <c r="AD19" s="49"/>
      <c r="AE19" s="47" t="str">
        <f t="shared" si="0"/>
        <v>DÜŞÜK</v>
      </c>
      <c r="AF19" s="47"/>
      <c r="AG19" s="47"/>
      <c r="AH19" s="48" t="s">
        <v>48</v>
      </c>
      <c r="AI19" s="48"/>
      <c r="AJ19" s="48"/>
      <c r="AK19" s="33" t="s">
        <v>76</v>
      </c>
      <c r="AL19" s="33"/>
      <c r="AM19" s="33"/>
      <c r="AN19" s="33"/>
      <c r="AO19" s="33"/>
      <c r="AP19" s="33"/>
      <c r="AQ19" s="33"/>
      <c r="AR19" s="33" t="s">
        <v>81</v>
      </c>
      <c r="AS19" s="33"/>
      <c r="AT19" s="33"/>
      <c r="AU19" s="33"/>
      <c r="AV19" s="33"/>
      <c r="AW19" s="33"/>
      <c r="AX19" s="45" t="s">
        <v>40</v>
      </c>
      <c r="AY19" s="45"/>
      <c r="AZ19" s="45"/>
      <c r="BA19" s="14"/>
      <c r="BB19" s="45"/>
      <c r="BC19" s="45"/>
      <c r="BD19" s="45"/>
      <c r="BE19" s="45"/>
      <c r="BF19" s="45"/>
      <c r="BG19" s="45"/>
    </row>
    <row r="20" spans="1:59" s="9" customFormat="1" ht="197.25" customHeight="1" x14ac:dyDescent="0.25">
      <c r="A20" s="33" t="s">
        <v>228</v>
      </c>
      <c r="B20" s="34"/>
      <c r="C20" s="34"/>
      <c r="D20" s="34"/>
      <c r="E20" s="34"/>
      <c r="F20" s="34"/>
      <c r="G20" s="33" t="s">
        <v>77</v>
      </c>
      <c r="H20" s="33"/>
      <c r="I20" s="33"/>
      <c r="J20" s="33"/>
      <c r="K20" s="33"/>
      <c r="L20" s="33"/>
      <c r="M20" s="33"/>
      <c r="N20" s="33" t="s">
        <v>78</v>
      </c>
      <c r="O20" s="33"/>
      <c r="P20" s="33"/>
      <c r="Q20" s="33"/>
      <c r="R20" s="33"/>
      <c r="S20" s="33"/>
      <c r="T20" s="46" t="s">
        <v>79</v>
      </c>
      <c r="U20" s="46"/>
      <c r="V20" s="46"/>
      <c r="W20" s="46"/>
      <c r="X20" s="46"/>
      <c r="Y20" s="46"/>
      <c r="Z20" s="14" t="s">
        <v>75</v>
      </c>
      <c r="AA20" s="15">
        <v>3</v>
      </c>
      <c r="AB20" s="15">
        <v>3</v>
      </c>
      <c r="AC20" s="49">
        <v>9</v>
      </c>
      <c r="AD20" s="49"/>
      <c r="AE20" s="47" t="str">
        <f t="shared" si="0"/>
        <v>ORTA</v>
      </c>
      <c r="AF20" s="47"/>
      <c r="AG20" s="47"/>
      <c r="AH20" s="48" t="s">
        <v>48</v>
      </c>
      <c r="AI20" s="48"/>
      <c r="AJ20" s="48"/>
      <c r="AK20" s="33" t="s">
        <v>80</v>
      </c>
      <c r="AL20" s="33"/>
      <c r="AM20" s="33"/>
      <c r="AN20" s="33"/>
      <c r="AO20" s="33"/>
      <c r="AP20" s="33"/>
      <c r="AQ20" s="33"/>
      <c r="AR20" s="33" t="s">
        <v>82</v>
      </c>
      <c r="AS20" s="33"/>
      <c r="AT20" s="33"/>
      <c r="AU20" s="33"/>
      <c r="AV20" s="33"/>
      <c r="AW20" s="33"/>
      <c r="AX20" s="45" t="s">
        <v>64</v>
      </c>
      <c r="AY20" s="45"/>
      <c r="AZ20" s="45"/>
      <c r="BA20" s="14"/>
      <c r="BB20" s="45"/>
      <c r="BC20" s="45"/>
      <c r="BD20" s="45"/>
      <c r="BE20" s="45"/>
      <c r="BF20" s="45"/>
      <c r="BG20" s="45"/>
    </row>
    <row r="21" spans="1:59" s="9" customFormat="1" ht="117.75" customHeight="1" x14ac:dyDescent="0.25">
      <c r="A21" s="33" t="s">
        <v>228</v>
      </c>
      <c r="B21" s="34"/>
      <c r="C21" s="34"/>
      <c r="D21" s="34"/>
      <c r="E21" s="34"/>
      <c r="F21" s="34"/>
      <c r="G21" s="33" t="s">
        <v>83</v>
      </c>
      <c r="H21" s="33"/>
      <c r="I21" s="33"/>
      <c r="J21" s="33"/>
      <c r="K21" s="33"/>
      <c r="L21" s="33"/>
      <c r="M21" s="33"/>
      <c r="N21" s="33" t="s">
        <v>84</v>
      </c>
      <c r="O21" s="33"/>
      <c r="P21" s="33"/>
      <c r="Q21" s="33"/>
      <c r="R21" s="33"/>
      <c r="S21" s="33"/>
      <c r="T21" s="46" t="s">
        <v>85</v>
      </c>
      <c r="U21" s="46"/>
      <c r="V21" s="46"/>
      <c r="W21" s="46"/>
      <c r="X21" s="46"/>
      <c r="Y21" s="46"/>
      <c r="Z21" s="14" t="s">
        <v>75</v>
      </c>
      <c r="AA21" s="15">
        <v>4</v>
      </c>
      <c r="AB21" s="15">
        <v>2</v>
      </c>
      <c r="AC21" s="49">
        <v>8</v>
      </c>
      <c r="AD21" s="49"/>
      <c r="AE21" s="47" t="str">
        <f t="shared" si="0"/>
        <v>DÜŞÜK</v>
      </c>
      <c r="AF21" s="47"/>
      <c r="AG21" s="47"/>
      <c r="AH21" s="48" t="s">
        <v>48</v>
      </c>
      <c r="AI21" s="48"/>
      <c r="AJ21" s="48"/>
      <c r="AK21" s="33" t="s">
        <v>86</v>
      </c>
      <c r="AL21" s="33"/>
      <c r="AM21" s="33"/>
      <c r="AN21" s="33"/>
      <c r="AO21" s="33"/>
      <c r="AP21" s="33"/>
      <c r="AQ21" s="33"/>
      <c r="AR21" s="33" t="s">
        <v>82</v>
      </c>
      <c r="AS21" s="33"/>
      <c r="AT21" s="33"/>
      <c r="AU21" s="33"/>
      <c r="AV21" s="33"/>
      <c r="AW21" s="33"/>
      <c r="AX21" s="45" t="s">
        <v>40</v>
      </c>
      <c r="AY21" s="45"/>
      <c r="AZ21" s="45"/>
      <c r="BA21" s="14"/>
      <c r="BB21" s="45"/>
      <c r="BC21" s="45"/>
      <c r="BD21" s="45"/>
      <c r="BE21" s="45"/>
      <c r="BF21" s="45"/>
      <c r="BG21" s="45"/>
    </row>
    <row r="22" spans="1:59" s="9" customFormat="1" ht="151.9" customHeight="1" x14ac:dyDescent="0.25">
      <c r="A22" s="33" t="s">
        <v>228</v>
      </c>
      <c r="B22" s="34"/>
      <c r="C22" s="34"/>
      <c r="D22" s="34"/>
      <c r="E22" s="34"/>
      <c r="F22" s="34"/>
      <c r="G22" s="33" t="s">
        <v>94</v>
      </c>
      <c r="H22" s="33"/>
      <c r="I22" s="33"/>
      <c r="J22" s="33"/>
      <c r="K22" s="33"/>
      <c r="L22" s="33"/>
      <c r="M22" s="33"/>
      <c r="N22" s="33" t="s">
        <v>87</v>
      </c>
      <c r="O22" s="33"/>
      <c r="P22" s="33"/>
      <c r="Q22" s="33"/>
      <c r="R22" s="33"/>
      <c r="S22" s="33"/>
      <c r="T22" s="46" t="s">
        <v>88</v>
      </c>
      <c r="U22" s="46"/>
      <c r="V22" s="46"/>
      <c r="W22" s="46"/>
      <c r="X22" s="46"/>
      <c r="Y22" s="46"/>
      <c r="Z22" s="16" t="s">
        <v>31</v>
      </c>
      <c r="AA22" s="15">
        <v>4</v>
      </c>
      <c r="AB22" s="15">
        <v>3</v>
      </c>
      <c r="AC22" s="49">
        <v>12</v>
      </c>
      <c r="AD22" s="49"/>
      <c r="AE22" s="47" t="str">
        <f t="shared" si="0"/>
        <v>ORTA</v>
      </c>
      <c r="AF22" s="47"/>
      <c r="AG22" s="47"/>
      <c r="AH22" s="48" t="s">
        <v>48</v>
      </c>
      <c r="AI22" s="48"/>
      <c r="AJ22" s="48"/>
      <c r="AK22" s="33" t="s">
        <v>95</v>
      </c>
      <c r="AL22" s="33"/>
      <c r="AM22" s="33"/>
      <c r="AN22" s="33"/>
      <c r="AO22" s="33"/>
      <c r="AP22" s="33"/>
      <c r="AQ22" s="33"/>
      <c r="AR22" s="33" t="s">
        <v>33</v>
      </c>
      <c r="AS22" s="33"/>
      <c r="AT22" s="33"/>
      <c r="AU22" s="33"/>
      <c r="AV22" s="33"/>
      <c r="AW22" s="33"/>
      <c r="AX22" s="45" t="s">
        <v>64</v>
      </c>
      <c r="AY22" s="45"/>
      <c r="AZ22" s="45"/>
      <c r="BA22" s="14"/>
      <c r="BB22" s="45"/>
      <c r="BC22" s="45"/>
      <c r="BD22" s="45"/>
      <c r="BE22" s="45"/>
      <c r="BF22" s="45"/>
      <c r="BG22" s="45"/>
    </row>
    <row r="23" spans="1:59" s="9" customFormat="1" ht="179.25" customHeight="1" x14ac:dyDescent="0.25">
      <c r="A23" s="33" t="s">
        <v>228</v>
      </c>
      <c r="B23" s="34"/>
      <c r="C23" s="34"/>
      <c r="D23" s="34"/>
      <c r="E23" s="34"/>
      <c r="F23" s="34"/>
      <c r="G23" s="33" t="s">
        <v>89</v>
      </c>
      <c r="H23" s="33"/>
      <c r="I23" s="33"/>
      <c r="J23" s="33"/>
      <c r="K23" s="33"/>
      <c r="L23" s="33"/>
      <c r="M23" s="33"/>
      <c r="N23" s="33" t="s">
        <v>90</v>
      </c>
      <c r="O23" s="33"/>
      <c r="P23" s="33"/>
      <c r="Q23" s="33"/>
      <c r="R23" s="33"/>
      <c r="S23" s="33"/>
      <c r="T23" s="46" t="s">
        <v>91</v>
      </c>
      <c r="U23" s="46"/>
      <c r="V23" s="46"/>
      <c r="W23" s="46"/>
      <c r="X23" s="46"/>
      <c r="Y23" s="46"/>
      <c r="Z23" s="16" t="s">
        <v>62</v>
      </c>
      <c r="AA23" s="15">
        <v>3</v>
      </c>
      <c r="AB23" s="15">
        <v>3</v>
      </c>
      <c r="AC23" s="49">
        <v>9</v>
      </c>
      <c r="AD23" s="49"/>
      <c r="AE23" s="47" t="str">
        <f t="shared" si="0"/>
        <v>ORTA</v>
      </c>
      <c r="AF23" s="47"/>
      <c r="AG23" s="47"/>
      <c r="AH23" s="48" t="s">
        <v>48</v>
      </c>
      <c r="AI23" s="48"/>
      <c r="AJ23" s="48"/>
      <c r="AK23" s="33" t="s">
        <v>93</v>
      </c>
      <c r="AL23" s="33"/>
      <c r="AM23" s="33"/>
      <c r="AN23" s="33"/>
      <c r="AO23" s="33"/>
      <c r="AP23" s="33"/>
      <c r="AQ23" s="33"/>
      <c r="AR23" s="33" t="s">
        <v>92</v>
      </c>
      <c r="AS23" s="33"/>
      <c r="AT23" s="33"/>
      <c r="AU23" s="33"/>
      <c r="AV23" s="33"/>
      <c r="AW23" s="33"/>
      <c r="AX23" s="45" t="s">
        <v>64</v>
      </c>
      <c r="AY23" s="45"/>
      <c r="AZ23" s="45"/>
      <c r="BA23" s="14"/>
      <c r="BB23" s="45"/>
      <c r="BC23" s="45"/>
      <c r="BD23" s="45"/>
      <c r="BE23" s="45"/>
      <c r="BF23" s="45"/>
      <c r="BG23" s="45"/>
    </row>
    <row r="24" spans="1:59" s="9" customFormat="1" ht="164.25" customHeight="1" x14ac:dyDescent="0.25">
      <c r="A24" s="33" t="s">
        <v>228</v>
      </c>
      <c r="B24" s="34"/>
      <c r="C24" s="34"/>
      <c r="D24" s="34"/>
      <c r="E24" s="34"/>
      <c r="F24" s="34"/>
      <c r="G24" s="33" t="s">
        <v>96</v>
      </c>
      <c r="H24" s="33"/>
      <c r="I24" s="33"/>
      <c r="J24" s="33"/>
      <c r="K24" s="33"/>
      <c r="L24" s="33"/>
      <c r="M24" s="33"/>
      <c r="N24" s="33" t="s">
        <v>99</v>
      </c>
      <c r="O24" s="33"/>
      <c r="P24" s="33"/>
      <c r="Q24" s="33"/>
      <c r="R24" s="33"/>
      <c r="S24" s="33"/>
      <c r="T24" s="46" t="s">
        <v>102</v>
      </c>
      <c r="U24" s="46"/>
      <c r="V24" s="46"/>
      <c r="W24" s="46"/>
      <c r="X24" s="46"/>
      <c r="Y24" s="46"/>
      <c r="Z24" s="14" t="s">
        <v>62</v>
      </c>
      <c r="AA24" s="15">
        <v>2</v>
      </c>
      <c r="AB24" s="15">
        <v>2</v>
      </c>
      <c r="AC24" s="49">
        <v>4</v>
      </c>
      <c r="AD24" s="49"/>
      <c r="AE24" s="47" t="str">
        <f>IF($AC24&lt;=0,"",IF($AC24&lt;=4," DÜŞÜK",IF($AC24&lt;=8,"DÜŞÜK",IF($AC24&lt;=14,"ORTA",IF($AC24&lt;=19,"YÜKSEK","ÇOK YÜKSEK")))))</f>
        <v xml:space="preserve"> DÜŞÜK</v>
      </c>
      <c r="AF24" s="47"/>
      <c r="AG24" s="47"/>
      <c r="AH24" s="48" t="s">
        <v>48</v>
      </c>
      <c r="AI24" s="48"/>
      <c r="AJ24" s="48"/>
      <c r="AK24" s="33" t="s">
        <v>104</v>
      </c>
      <c r="AL24" s="33"/>
      <c r="AM24" s="33"/>
      <c r="AN24" s="33"/>
      <c r="AO24" s="33"/>
      <c r="AP24" s="33"/>
      <c r="AQ24" s="33"/>
      <c r="AR24" s="33" t="s">
        <v>111</v>
      </c>
      <c r="AS24" s="33"/>
      <c r="AT24" s="33"/>
      <c r="AU24" s="33"/>
      <c r="AV24" s="33"/>
      <c r="AW24" s="33"/>
      <c r="AX24" s="45" t="s">
        <v>40</v>
      </c>
      <c r="AY24" s="45"/>
      <c r="AZ24" s="45"/>
      <c r="BA24" s="14"/>
      <c r="BB24" s="45"/>
      <c r="BC24" s="45"/>
      <c r="BD24" s="45"/>
      <c r="BE24" s="45"/>
      <c r="BF24" s="45"/>
      <c r="BG24" s="45"/>
    </row>
    <row r="25" spans="1:59" s="9" customFormat="1" ht="173.25" customHeight="1" x14ac:dyDescent="0.25">
      <c r="A25" s="33" t="s">
        <v>228</v>
      </c>
      <c r="B25" s="34"/>
      <c r="C25" s="34"/>
      <c r="D25" s="34"/>
      <c r="E25" s="34"/>
      <c r="F25" s="34"/>
      <c r="G25" s="33" t="s">
        <v>97</v>
      </c>
      <c r="H25" s="33"/>
      <c r="I25" s="33"/>
      <c r="J25" s="33"/>
      <c r="K25" s="33"/>
      <c r="L25" s="33"/>
      <c r="M25" s="33"/>
      <c r="N25" s="33" t="s">
        <v>100</v>
      </c>
      <c r="O25" s="33"/>
      <c r="P25" s="33"/>
      <c r="Q25" s="33"/>
      <c r="R25" s="33"/>
      <c r="S25" s="33"/>
      <c r="T25" s="46" t="s">
        <v>103</v>
      </c>
      <c r="U25" s="46"/>
      <c r="V25" s="46"/>
      <c r="W25" s="46"/>
      <c r="X25" s="46"/>
      <c r="Y25" s="46"/>
      <c r="Z25" s="14" t="s">
        <v>62</v>
      </c>
      <c r="AA25" s="15">
        <v>3</v>
      </c>
      <c r="AB25" s="15">
        <v>3</v>
      </c>
      <c r="AC25" s="17">
        <v>9</v>
      </c>
      <c r="AD25" s="17"/>
      <c r="AE25" s="47" t="str">
        <f t="shared" si="0"/>
        <v>ORTA</v>
      </c>
      <c r="AF25" s="47"/>
      <c r="AG25" s="47"/>
      <c r="AH25" s="48" t="s">
        <v>48</v>
      </c>
      <c r="AI25" s="48"/>
      <c r="AJ25" s="48"/>
      <c r="AK25" s="33" t="s">
        <v>105</v>
      </c>
      <c r="AL25" s="33"/>
      <c r="AM25" s="33"/>
      <c r="AN25" s="33"/>
      <c r="AO25" s="33"/>
      <c r="AP25" s="33"/>
      <c r="AQ25" s="33"/>
      <c r="AR25" s="33" t="s">
        <v>111</v>
      </c>
      <c r="AS25" s="33"/>
      <c r="AT25" s="33"/>
      <c r="AU25" s="33"/>
      <c r="AV25" s="33"/>
      <c r="AW25" s="33"/>
      <c r="AX25" s="45" t="s">
        <v>64</v>
      </c>
      <c r="AY25" s="45"/>
      <c r="AZ25" s="45"/>
      <c r="BA25" s="14"/>
      <c r="BB25" s="45"/>
      <c r="BC25" s="45"/>
      <c r="BD25" s="45"/>
      <c r="BE25" s="45"/>
      <c r="BF25" s="45"/>
      <c r="BG25" s="45"/>
    </row>
    <row r="26" spans="1:59" s="9" customFormat="1" ht="134.44999999999999" customHeight="1" x14ac:dyDescent="0.25">
      <c r="A26" s="33" t="s">
        <v>228</v>
      </c>
      <c r="B26" s="34"/>
      <c r="C26" s="34"/>
      <c r="D26" s="34"/>
      <c r="E26" s="34"/>
      <c r="F26" s="34"/>
      <c r="G26" s="33" t="s">
        <v>98</v>
      </c>
      <c r="H26" s="33"/>
      <c r="I26" s="33"/>
      <c r="J26" s="33"/>
      <c r="K26" s="33"/>
      <c r="L26" s="33"/>
      <c r="M26" s="33"/>
      <c r="N26" s="33" t="s">
        <v>101</v>
      </c>
      <c r="O26" s="33"/>
      <c r="P26" s="33"/>
      <c r="Q26" s="33"/>
      <c r="R26" s="33"/>
      <c r="S26" s="33"/>
      <c r="T26" s="46" t="s">
        <v>103</v>
      </c>
      <c r="U26" s="46"/>
      <c r="V26" s="46"/>
      <c r="W26" s="46"/>
      <c r="X26" s="46"/>
      <c r="Y26" s="46"/>
      <c r="Z26" s="14" t="s">
        <v>62</v>
      </c>
      <c r="AA26" s="15">
        <v>2</v>
      </c>
      <c r="AB26" s="15">
        <v>2</v>
      </c>
      <c r="AC26" s="17">
        <v>4</v>
      </c>
      <c r="AD26" s="17"/>
      <c r="AE26" s="47" t="str">
        <f>IF($AC26&lt;=0,"",IF($AC26&lt;=4," DÜŞÜK",IF($AC26&lt;=8,"DÜŞÜK",IF($AC26&lt;=14,"ORTA",IF($AC26&lt;=19,"YÜKSEK","ÇOK YÜKSEK")))))</f>
        <v xml:space="preserve"> DÜŞÜK</v>
      </c>
      <c r="AF26" s="47"/>
      <c r="AG26" s="47"/>
      <c r="AH26" s="48" t="s">
        <v>48</v>
      </c>
      <c r="AI26" s="48"/>
      <c r="AJ26" s="48"/>
      <c r="AK26" s="33" t="s">
        <v>106</v>
      </c>
      <c r="AL26" s="33"/>
      <c r="AM26" s="33"/>
      <c r="AN26" s="33"/>
      <c r="AO26" s="33"/>
      <c r="AP26" s="33"/>
      <c r="AQ26" s="33"/>
      <c r="AR26" s="33" t="s">
        <v>111</v>
      </c>
      <c r="AS26" s="33"/>
      <c r="AT26" s="33"/>
      <c r="AU26" s="33"/>
      <c r="AV26" s="33"/>
      <c r="AW26" s="33"/>
      <c r="AX26" s="45" t="s">
        <v>40</v>
      </c>
      <c r="AY26" s="45"/>
      <c r="AZ26" s="45"/>
      <c r="BA26" s="14"/>
      <c r="BB26" s="45"/>
      <c r="BC26" s="45"/>
      <c r="BD26" s="45"/>
      <c r="BE26" s="45"/>
      <c r="BF26" s="45"/>
      <c r="BG26" s="45"/>
    </row>
    <row r="27" spans="1:59" s="9" customFormat="1" ht="113.45" customHeight="1" x14ac:dyDescent="0.25">
      <c r="A27" s="33" t="s">
        <v>228</v>
      </c>
      <c r="B27" s="34"/>
      <c r="C27" s="34"/>
      <c r="D27" s="34"/>
      <c r="E27" s="34"/>
      <c r="F27" s="34"/>
      <c r="G27" s="33" t="s">
        <v>107</v>
      </c>
      <c r="H27" s="33"/>
      <c r="I27" s="33"/>
      <c r="J27" s="33"/>
      <c r="K27" s="33"/>
      <c r="L27" s="33"/>
      <c r="M27" s="33"/>
      <c r="N27" s="33" t="s">
        <v>108</v>
      </c>
      <c r="O27" s="33"/>
      <c r="P27" s="33"/>
      <c r="Q27" s="33"/>
      <c r="R27" s="33"/>
      <c r="S27" s="33"/>
      <c r="T27" s="46" t="s">
        <v>109</v>
      </c>
      <c r="U27" s="46"/>
      <c r="V27" s="46"/>
      <c r="W27" s="46"/>
      <c r="X27" s="46"/>
      <c r="Y27" s="46"/>
      <c r="Z27" s="14" t="s">
        <v>75</v>
      </c>
      <c r="AA27" s="15">
        <v>2</v>
      </c>
      <c r="AB27" s="15">
        <v>1</v>
      </c>
      <c r="AC27" s="17">
        <v>2</v>
      </c>
      <c r="AD27" s="17"/>
      <c r="AE27" s="47" t="str">
        <f>IF($AC27&lt;=0,"",IF($AC27&lt;=4," DÜŞÜK",IF($AC27&lt;=8,"DÜŞÜK",IF($AC27&lt;=14,"ORTA",IF($AC27&lt;=19,"YÜKSEK","ÇOK YÜKSEK")))))</f>
        <v xml:space="preserve"> DÜŞÜK</v>
      </c>
      <c r="AF27" s="47"/>
      <c r="AG27" s="47"/>
      <c r="AH27" s="48" t="s">
        <v>48</v>
      </c>
      <c r="AI27" s="48"/>
      <c r="AJ27" s="48"/>
      <c r="AK27" s="33" t="s">
        <v>110</v>
      </c>
      <c r="AL27" s="33"/>
      <c r="AM27" s="33"/>
      <c r="AN27" s="33"/>
      <c r="AO27" s="33"/>
      <c r="AP27" s="33"/>
      <c r="AQ27" s="33"/>
      <c r="AR27" s="33" t="s">
        <v>112</v>
      </c>
      <c r="AS27" s="33"/>
      <c r="AT27" s="33"/>
      <c r="AU27" s="33"/>
      <c r="AV27" s="33"/>
      <c r="AW27" s="33"/>
      <c r="AX27" s="45" t="s">
        <v>40</v>
      </c>
      <c r="AY27" s="45"/>
      <c r="AZ27" s="45"/>
      <c r="BA27" s="14"/>
      <c r="BB27" s="45"/>
      <c r="BC27" s="45"/>
      <c r="BD27" s="45"/>
      <c r="BE27" s="45"/>
      <c r="BF27" s="45"/>
      <c r="BG27" s="45"/>
    </row>
    <row r="28" spans="1:59" s="9" customFormat="1" ht="166.5" customHeight="1" x14ac:dyDescent="0.25">
      <c r="A28" s="33" t="s">
        <v>228</v>
      </c>
      <c r="B28" s="34"/>
      <c r="C28" s="34"/>
      <c r="D28" s="34"/>
      <c r="E28" s="34"/>
      <c r="F28" s="34"/>
      <c r="G28" s="33" t="s">
        <v>113</v>
      </c>
      <c r="H28" s="33"/>
      <c r="I28" s="33"/>
      <c r="J28" s="33"/>
      <c r="K28" s="33"/>
      <c r="L28" s="33"/>
      <c r="M28" s="33"/>
      <c r="N28" s="33" t="s">
        <v>114</v>
      </c>
      <c r="O28" s="33"/>
      <c r="P28" s="33"/>
      <c r="Q28" s="33"/>
      <c r="R28" s="33"/>
      <c r="S28" s="33"/>
      <c r="T28" s="46" t="s">
        <v>224</v>
      </c>
      <c r="U28" s="46"/>
      <c r="V28" s="46"/>
      <c r="W28" s="46"/>
      <c r="X28" s="46"/>
      <c r="Y28" s="46"/>
      <c r="Z28" s="14" t="s">
        <v>62</v>
      </c>
      <c r="AA28" s="15">
        <v>4</v>
      </c>
      <c r="AB28" s="15">
        <v>2</v>
      </c>
      <c r="AC28" s="17">
        <v>8</v>
      </c>
      <c r="AD28" s="17"/>
      <c r="AE28" s="47" t="str">
        <f>IF($AC28&lt;=0,"",IF($AC28&lt;=4,"ÇOK DÜŞÜK",IF($AC28&lt;=8,"ORTA",IF($AC28&lt;=14,"ORTA",IF($AC28&lt;=19,"YÜKSEK","ÇOK YÜKSEK")))))</f>
        <v>ORTA</v>
      </c>
      <c r="AF28" s="47"/>
      <c r="AG28" s="47"/>
      <c r="AH28" s="48" t="s">
        <v>48</v>
      </c>
      <c r="AI28" s="48"/>
      <c r="AJ28" s="48"/>
      <c r="AK28" s="33" t="s">
        <v>115</v>
      </c>
      <c r="AL28" s="33"/>
      <c r="AM28" s="33"/>
      <c r="AN28" s="33"/>
      <c r="AO28" s="33"/>
      <c r="AP28" s="33"/>
      <c r="AQ28" s="33"/>
      <c r="AR28" s="33" t="s">
        <v>116</v>
      </c>
      <c r="AS28" s="33"/>
      <c r="AT28" s="33"/>
      <c r="AU28" s="33"/>
      <c r="AV28" s="33"/>
      <c r="AW28" s="33"/>
      <c r="AX28" s="45" t="s">
        <v>117</v>
      </c>
      <c r="AY28" s="45"/>
      <c r="AZ28" s="45"/>
      <c r="BA28" s="14"/>
      <c r="BB28" s="45"/>
      <c r="BC28" s="45"/>
      <c r="BD28" s="45"/>
      <c r="BE28" s="45"/>
      <c r="BF28" s="45"/>
      <c r="BG28" s="45"/>
    </row>
    <row r="29" spans="1:59" s="9" customFormat="1" ht="166.5" customHeight="1" x14ac:dyDescent="0.25">
      <c r="A29" s="33" t="s">
        <v>228</v>
      </c>
      <c r="B29" s="34"/>
      <c r="C29" s="34"/>
      <c r="D29" s="34"/>
      <c r="E29" s="34"/>
      <c r="F29" s="34"/>
      <c r="G29" s="35" t="s">
        <v>136</v>
      </c>
      <c r="H29" s="35"/>
      <c r="I29" s="35"/>
      <c r="J29" s="35"/>
      <c r="K29" s="35"/>
      <c r="L29" s="35"/>
      <c r="M29" s="35"/>
      <c r="N29" s="35" t="s">
        <v>225</v>
      </c>
      <c r="O29" s="35"/>
      <c r="P29" s="35"/>
      <c r="Q29" s="35"/>
      <c r="R29" s="35"/>
      <c r="S29" s="35"/>
      <c r="T29" s="93"/>
      <c r="U29" s="93"/>
      <c r="V29" s="93"/>
      <c r="W29" s="93"/>
      <c r="X29" s="93"/>
      <c r="Y29" s="93"/>
      <c r="Z29" s="18" t="s">
        <v>122</v>
      </c>
      <c r="AA29" s="19">
        <v>3</v>
      </c>
      <c r="AB29" s="19">
        <v>1</v>
      </c>
      <c r="AC29" s="80">
        <f>PRODUCT(AA29,AB29)</f>
        <v>3</v>
      </c>
      <c r="AD29" s="81"/>
      <c r="AE29" s="37" t="s">
        <v>120</v>
      </c>
      <c r="AF29" s="38"/>
      <c r="AG29" s="39"/>
      <c r="AH29" s="40" t="s">
        <v>121</v>
      </c>
      <c r="AI29" s="40"/>
      <c r="AJ29" s="40"/>
      <c r="AK29" s="35" t="s">
        <v>137</v>
      </c>
      <c r="AL29" s="35"/>
      <c r="AM29" s="35"/>
      <c r="AN29" s="35"/>
      <c r="AO29" s="35"/>
      <c r="AP29" s="35"/>
      <c r="AQ29" s="35"/>
      <c r="AR29" s="41"/>
      <c r="AS29" s="42"/>
      <c r="AT29" s="42"/>
      <c r="AU29" s="42"/>
      <c r="AV29" s="42"/>
      <c r="AW29" s="43"/>
      <c r="AX29" s="44">
        <v>44924</v>
      </c>
      <c r="AY29" s="32"/>
      <c r="AZ29" s="32"/>
      <c r="BA29" s="18"/>
      <c r="BB29" s="32"/>
      <c r="BC29" s="32"/>
      <c r="BD29" s="32"/>
      <c r="BE29" s="32"/>
      <c r="BF29" s="32"/>
      <c r="BG29" s="32"/>
    </row>
    <row r="30" spans="1:59" s="9" customFormat="1" ht="99" customHeight="1" x14ac:dyDescent="0.25">
      <c r="A30" s="33" t="s">
        <v>228</v>
      </c>
      <c r="B30" s="34"/>
      <c r="C30" s="34"/>
      <c r="D30" s="34"/>
      <c r="E30" s="34"/>
      <c r="F30" s="34"/>
      <c r="G30" s="35" t="s">
        <v>136</v>
      </c>
      <c r="H30" s="35"/>
      <c r="I30" s="35"/>
      <c r="J30" s="35"/>
      <c r="K30" s="35"/>
      <c r="L30" s="35"/>
      <c r="M30" s="35"/>
      <c r="N30" s="35" t="s">
        <v>125</v>
      </c>
      <c r="O30" s="35"/>
      <c r="P30" s="35"/>
      <c r="Q30" s="35"/>
      <c r="R30" s="35"/>
      <c r="S30" s="35"/>
      <c r="T30" s="36"/>
      <c r="U30" s="36"/>
      <c r="V30" s="36"/>
      <c r="W30" s="36"/>
      <c r="X30" s="36"/>
      <c r="Y30" s="36"/>
      <c r="Z30" s="18" t="s">
        <v>126</v>
      </c>
      <c r="AA30" s="19">
        <v>2</v>
      </c>
      <c r="AB30" s="19">
        <v>5</v>
      </c>
      <c r="AC30" s="80">
        <f>PRODUCT(AA30,AB30)</f>
        <v>10</v>
      </c>
      <c r="AD30" s="81"/>
      <c r="AE30" s="37" t="s">
        <v>118</v>
      </c>
      <c r="AF30" s="38"/>
      <c r="AG30" s="39"/>
      <c r="AH30" s="40" t="s">
        <v>119</v>
      </c>
      <c r="AI30" s="40"/>
      <c r="AJ30" s="40"/>
      <c r="AK30" s="35" t="s">
        <v>138</v>
      </c>
      <c r="AL30" s="35"/>
      <c r="AM30" s="35"/>
      <c r="AN30" s="35"/>
      <c r="AO30" s="35"/>
      <c r="AP30" s="35"/>
      <c r="AQ30" s="35"/>
      <c r="AR30" s="41"/>
      <c r="AS30" s="42"/>
      <c r="AT30" s="42"/>
      <c r="AU30" s="42"/>
      <c r="AV30" s="42"/>
      <c r="AW30" s="43"/>
      <c r="AX30" s="44">
        <v>44742</v>
      </c>
      <c r="AY30" s="32"/>
      <c r="AZ30" s="32"/>
      <c r="BA30" s="18"/>
      <c r="BB30" s="32"/>
      <c r="BC30" s="32"/>
      <c r="BD30" s="32"/>
      <c r="BE30" s="32"/>
      <c r="BF30" s="32"/>
      <c r="BG30" s="32"/>
    </row>
    <row r="31" spans="1:59" s="9" customFormat="1" ht="155.44999999999999" customHeight="1" x14ac:dyDescent="0.25">
      <c r="A31" s="33" t="s">
        <v>228</v>
      </c>
      <c r="B31" s="34"/>
      <c r="C31" s="34"/>
      <c r="D31" s="34"/>
      <c r="E31" s="34"/>
      <c r="F31" s="34"/>
      <c r="G31" s="35" t="s">
        <v>136</v>
      </c>
      <c r="H31" s="35"/>
      <c r="I31" s="35"/>
      <c r="J31" s="35"/>
      <c r="K31" s="35"/>
      <c r="L31" s="35"/>
      <c r="M31" s="35"/>
      <c r="N31" s="35" t="s">
        <v>127</v>
      </c>
      <c r="O31" s="35"/>
      <c r="P31" s="35"/>
      <c r="Q31" s="35"/>
      <c r="R31" s="35"/>
      <c r="S31" s="35"/>
      <c r="T31" s="36"/>
      <c r="U31" s="36"/>
      <c r="V31" s="36"/>
      <c r="W31" s="36"/>
      <c r="X31" s="36"/>
      <c r="Y31" s="36"/>
      <c r="Z31" s="18" t="s">
        <v>122</v>
      </c>
      <c r="AA31" s="19">
        <v>2</v>
      </c>
      <c r="AB31" s="19">
        <v>5</v>
      </c>
      <c r="AC31" s="80">
        <f>PRODUCT(AA31,AB31)</f>
        <v>10</v>
      </c>
      <c r="AD31" s="81"/>
      <c r="AE31" s="37" t="s">
        <v>118</v>
      </c>
      <c r="AF31" s="38"/>
      <c r="AG31" s="39"/>
      <c r="AH31" s="40" t="s">
        <v>119</v>
      </c>
      <c r="AI31" s="40"/>
      <c r="AJ31" s="40"/>
      <c r="AK31" s="35" t="s">
        <v>128</v>
      </c>
      <c r="AL31" s="35"/>
      <c r="AM31" s="35"/>
      <c r="AN31" s="35"/>
      <c r="AO31" s="35"/>
      <c r="AP31" s="35"/>
      <c r="AQ31" s="35"/>
      <c r="AR31" s="41"/>
      <c r="AS31" s="42"/>
      <c r="AT31" s="42"/>
      <c r="AU31" s="42"/>
      <c r="AV31" s="42"/>
      <c r="AW31" s="43"/>
      <c r="AX31" s="44">
        <v>45107</v>
      </c>
      <c r="AY31" s="32"/>
      <c r="AZ31" s="32"/>
      <c r="BA31" s="18"/>
      <c r="BB31" s="32"/>
      <c r="BC31" s="32"/>
      <c r="BD31" s="32"/>
      <c r="BE31" s="32"/>
      <c r="BF31" s="32"/>
      <c r="BG31" s="32"/>
    </row>
    <row r="32" spans="1:59" ht="55.15" customHeight="1" x14ac:dyDescent="0.25">
      <c r="A32" s="33" t="s">
        <v>228</v>
      </c>
      <c r="B32" s="34"/>
      <c r="C32" s="34"/>
      <c r="D32" s="34"/>
      <c r="E32" s="34"/>
      <c r="F32" s="34"/>
      <c r="G32" s="35" t="s">
        <v>136</v>
      </c>
      <c r="H32" s="35"/>
      <c r="I32" s="35"/>
      <c r="J32" s="35"/>
      <c r="K32" s="35"/>
      <c r="L32" s="35"/>
      <c r="M32" s="35"/>
      <c r="N32" s="35" t="s">
        <v>139</v>
      </c>
      <c r="O32" s="35"/>
      <c r="P32" s="35"/>
      <c r="Q32" s="35"/>
      <c r="R32" s="35"/>
      <c r="S32" s="35"/>
      <c r="T32" s="36"/>
      <c r="U32" s="36"/>
      <c r="V32" s="36"/>
      <c r="W32" s="36"/>
      <c r="X32" s="36"/>
      <c r="Y32" s="36"/>
      <c r="Z32" s="18" t="s">
        <v>132</v>
      </c>
      <c r="AA32" s="19">
        <v>3</v>
      </c>
      <c r="AB32" s="19">
        <v>5</v>
      </c>
      <c r="AC32" s="80">
        <f>PRODUCT(AA32,AB32)</f>
        <v>15</v>
      </c>
      <c r="AD32" s="81"/>
      <c r="AE32" s="37" t="s">
        <v>133</v>
      </c>
      <c r="AF32" s="38"/>
      <c r="AG32" s="39"/>
      <c r="AH32" s="40" t="s">
        <v>129</v>
      </c>
      <c r="AI32" s="40"/>
      <c r="AJ32" s="40"/>
      <c r="AK32" s="35" t="s">
        <v>130</v>
      </c>
      <c r="AL32" s="35"/>
      <c r="AM32" s="35"/>
      <c r="AN32" s="35"/>
      <c r="AO32" s="35"/>
      <c r="AP32" s="35"/>
      <c r="AQ32" s="35"/>
      <c r="AR32" s="41"/>
      <c r="AS32" s="42"/>
      <c r="AT32" s="42"/>
      <c r="AU32" s="42"/>
      <c r="AV32" s="42"/>
      <c r="AW32" s="43"/>
      <c r="AX32" s="44">
        <v>44925</v>
      </c>
      <c r="AY32" s="32"/>
      <c r="AZ32" s="32"/>
      <c r="BA32" s="18"/>
      <c r="BB32" s="32"/>
      <c r="BC32" s="32"/>
      <c r="BD32" s="32"/>
      <c r="BE32" s="32"/>
      <c r="BF32" s="32"/>
      <c r="BG32" s="32"/>
    </row>
    <row r="33" spans="1:59" ht="97.9" customHeight="1" x14ac:dyDescent="0.25">
      <c r="A33" s="33" t="s">
        <v>228</v>
      </c>
      <c r="B33" s="34"/>
      <c r="C33" s="34"/>
      <c r="D33" s="34"/>
      <c r="E33" s="34"/>
      <c r="F33" s="34"/>
      <c r="G33" s="35" t="s">
        <v>136</v>
      </c>
      <c r="H33" s="35"/>
      <c r="I33" s="35"/>
      <c r="J33" s="35"/>
      <c r="K33" s="35"/>
      <c r="L33" s="35"/>
      <c r="M33" s="35"/>
      <c r="N33" s="35" t="s">
        <v>140</v>
      </c>
      <c r="O33" s="35"/>
      <c r="P33" s="35"/>
      <c r="Q33" s="35"/>
      <c r="R33" s="35"/>
      <c r="S33" s="35"/>
      <c r="T33" s="36"/>
      <c r="U33" s="36"/>
      <c r="V33" s="36"/>
      <c r="W33" s="36"/>
      <c r="X33" s="36"/>
      <c r="Y33" s="36"/>
      <c r="Z33" s="18" t="s">
        <v>123</v>
      </c>
      <c r="AA33" s="19">
        <v>5</v>
      </c>
      <c r="AB33" s="19">
        <v>2</v>
      </c>
      <c r="AC33" s="80">
        <f t="shared" ref="AC33:AC36" si="1">PRODUCT(AA33,AB33)</f>
        <v>10</v>
      </c>
      <c r="AD33" s="81"/>
      <c r="AE33" s="37" t="s">
        <v>118</v>
      </c>
      <c r="AF33" s="38"/>
      <c r="AG33" s="39"/>
      <c r="AH33" s="40" t="s">
        <v>119</v>
      </c>
      <c r="AI33" s="40"/>
      <c r="AJ33" s="40"/>
      <c r="AK33" s="35" t="s">
        <v>141</v>
      </c>
      <c r="AL33" s="35"/>
      <c r="AM33" s="35"/>
      <c r="AN33" s="35"/>
      <c r="AO33" s="35"/>
      <c r="AP33" s="35"/>
      <c r="AQ33" s="35"/>
      <c r="AR33" s="41"/>
      <c r="AS33" s="42"/>
      <c r="AT33" s="42"/>
      <c r="AU33" s="42"/>
      <c r="AV33" s="42"/>
      <c r="AW33" s="43"/>
      <c r="AX33" s="44">
        <v>45107</v>
      </c>
      <c r="AY33" s="32"/>
      <c r="AZ33" s="32"/>
      <c r="BA33" s="18"/>
      <c r="BB33" s="32"/>
      <c r="BC33" s="32"/>
      <c r="BD33" s="32"/>
      <c r="BE33" s="32"/>
      <c r="BF33" s="32"/>
      <c r="BG33" s="32"/>
    </row>
    <row r="34" spans="1:59" ht="12.75" customHeight="1" x14ac:dyDescent="0.25">
      <c r="A34" s="33" t="s">
        <v>228</v>
      </c>
      <c r="B34" s="34"/>
      <c r="C34" s="34"/>
      <c r="D34" s="34"/>
      <c r="E34" s="34"/>
      <c r="F34" s="34"/>
      <c r="G34" s="35" t="s">
        <v>142</v>
      </c>
      <c r="H34" s="35"/>
      <c r="I34" s="35"/>
      <c r="J34" s="35"/>
      <c r="K34" s="35"/>
      <c r="L34" s="35"/>
      <c r="M34" s="35"/>
      <c r="N34" s="35" t="s">
        <v>143</v>
      </c>
      <c r="O34" s="35"/>
      <c r="P34" s="35"/>
      <c r="Q34" s="35"/>
      <c r="R34" s="35"/>
      <c r="S34" s="35"/>
      <c r="T34" s="36"/>
      <c r="U34" s="36"/>
      <c r="V34" s="36"/>
      <c r="W34" s="36"/>
      <c r="X34" s="36"/>
      <c r="Y34" s="36"/>
      <c r="Z34" s="18" t="s">
        <v>132</v>
      </c>
      <c r="AA34" s="19">
        <v>5</v>
      </c>
      <c r="AB34" s="19">
        <v>1</v>
      </c>
      <c r="AC34" s="80">
        <f t="shared" si="1"/>
        <v>5</v>
      </c>
      <c r="AD34" s="81"/>
      <c r="AE34" s="37" t="s">
        <v>120</v>
      </c>
      <c r="AF34" s="82"/>
      <c r="AG34" s="83"/>
      <c r="AH34" s="40" t="s">
        <v>121</v>
      </c>
      <c r="AI34" s="40"/>
      <c r="AJ34" s="40"/>
      <c r="AK34" s="35" t="s">
        <v>144</v>
      </c>
      <c r="AL34" s="35"/>
      <c r="AM34" s="35"/>
      <c r="AN34" s="35"/>
      <c r="AO34" s="35"/>
      <c r="AP34" s="35"/>
      <c r="AQ34" s="35"/>
      <c r="AR34" s="41"/>
      <c r="AS34" s="42"/>
      <c r="AT34" s="42"/>
      <c r="AU34" s="42"/>
      <c r="AV34" s="42"/>
      <c r="AW34" s="43"/>
      <c r="AX34" s="44">
        <v>45289</v>
      </c>
      <c r="AY34" s="32"/>
      <c r="AZ34" s="32"/>
      <c r="BA34" s="18"/>
      <c r="BB34" s="32"/>
      <c r="BC34" s="32"/>
      <c r="BD34" s="32"/>
      <c r="BE34" s="32"/>
      <c r="BF34" s="32"/>
      <c r="BG34" s="32"/>
    </row>
    <row r="35" spans="1:59" ht="55.15" customHeight="1" x14ac:dyDescent="0.25">
      <c r="A35" s="33" t="s">
        <v>228</v>
      </c>
      <c r="B35" s="34"/>
      <c r="C35" s="34"/>
      <c r="D35" s="34"/>
      <c r="E35" s="34"/>
      <c r="F35" s="34"/>
      <c r="G35" s="35" t="s">
        <v>142</v>
      </c>
      <c r="H35" s="35"/>
      <c r="I35" s="35"/>
      <c r="J35" s="35"/>
      <c r="K35" s="35"/>
      <c r="L35" s="35"/>
      <c r="M35" s="35"/>
      <c r="N35" s="35" t="s">
        <v>145</v>
      </c>
      <c r="O35" s="35"/>
      <c r="P35" s="35"/>
      <c r="Q35" s="35"/>
      <c r="R35" s="35"/>
      <c r="S35" s="35"/>
      <c r="T35" s="36"/>
      <c r="U35" s="36"/>
      <c r="V35" s="36"/>
      <c r="W35" s="36"/>
      <c r="X35" s="36"/>
      <c r="Y35" s="36"/>
      <c r="Z35" s="18" t="s">
        <v>123</v>
      </c>
      <c r="AA35" s="19">
        <v>5</v>
      </c>
      <c r="AB35" s="19">
        <v>1</v>
      </c>
      <c r="AC35" s="80">
        <f t="shared" si="1"/>
        <v>5</v>
      </c>
      <c r="AD35" s="81"/>
      <c r="AE35" s="37" t="s">
        <v>120</v>
      </c>
      <c r="AF35" s="38"/>
      <c r="AG35" s="39"/>
      <c r="AH35" s="40" t="s">
        <v>121</v>
      </c>
      <c r="AI35" s="40"/>
      <c r="AJ35" s="40"/>
      <c r="AK35" s="35" t="s">
        <v>146</v>
      </c>
      <c r="AL35" s="35"/>
      <c r="AM35" s="35"/>
      <c r="AN35" s="35"/>
      <c r="AO35" s="35"/>
      <c r="AP35" s="35"/>
      <c r="AQ35" s="35"/>
      <c r="AR35" s="41"/>
      <c r="AS35" s="42"/>
      <c r="AT35" s="42"/>
      <c r="AU35" s="42"/>
      <c r="AV35" s="42"/>
      <c r="AW35" s="43"/>
      <c r="AX35" s="44">
        <v>45289</v>
      </c>
      <c r="AY35" s="32"/>
      <c r="AZ35" s="32"/>
      <c r="BA35" s="18"/>
      <c r="BB35" s="32"/>
      <c r="BC35" s="32"/>
      <c r="BD35" s="32"/>
      <c r="BE35" s="32"/>
      <c r="BF35" s="32"/>
      <c r="BG35" s="32"/>
    </row>
    <row r="36" spans="1:59" ht="55.15" customHeight="1" x14ac:dyDescent="0.25">
      <c r="A36" s="33" t="s">
        <v>228</v>
      </c>
      <c r="B36" s="34"/>
      <c r="C36" s="34"/>
      <c r="D36" s="34"/>
      <c r="E36" s="34"/>
      <c r="F36" s="34"/>
      <c r="G36" s="35" t="s">
        <v>142</v>
      </c>
      <c r="H36" s="35"/>
      <c r="I36" s="35"/>
      <c r="J36" s="35"/>
      <c r="K36" s="35"/>
      <c r="L36" s="35"/>
      <c r="M36" s="35"/>
      <c r="N36" s="35" t="s">
        <v>147</v>
      </c>
      <c r="O36" s="35"/>
      <c r="P36" s="35"/>
      <c r="Q36" s="35"/>
      <c r="R36" s="35"/>
      <c r="S36" s="35"/>
      <c r="T36" s="36"/>
      <c r="U36" s="36"/>
      <c r="V36" s="36"/>
      <c r="W36" s="36"/>
      <c r="X36" s="36"/>
      <c r="Y36" s="36"/>
      <c r="Z36" s="18" t="s">
        <v>123</v>
      </c>
      <c r="AA36" s="19">
        <v>5</v>
      </c>
      <c r="AB36" s="19">
        <v>1</v>
      </c>
      <c r="AC36" s="80">
        <f t="shared" si="1"/>
        <v>5</v>
      </c>
      <c r="AD36" s="81"/>
      <c r="AE36" s="37" t="s">
        <v>120</v>
      </c>
      <c r="AF36" s="38"/>
      <c r="AG36" s="39"/>
      <c r="AH36" s="40" t="s">
        <v>121</v>
      </c>
      <c r="AI36" s="40"/>
      <c r="AJ36" s="40"/>
      <c r="AK36" s="35" t="s">
        <v>148</v>
      </c>
      <c r="AL36" s="35"/>
      <c r="AM36" s="35"/>
      <c r="AN36" s="35"/>
      <c r="AO36" s="35"/>
      <c r="AP36" s="35"/>
      <c r="AQ36" s="35"/>
      <c r="AR36" s="41"/>
      <c r="AS36" s="42"/>
      <c r="AT36" s="42"/>
      <c r="AU36" s="42"/>
      <c r="AV36" s="42"/>
      <c r="AW36" s="43"/>
      <c r="AX36" s="44">
        <v>45289</v>
      </c>
      <c r="AY36" s="32"/>
      <c r="AZ36" s="32"/>
      <c r="BA36" s="18"/>
      <c r="BB36" s="32"/>
      <c r="BC36" s="32"/>
      <c r="BD36" s="32"/>
      <c r="BE36" s="32"/>
      <c r="BF36" s="32"/>
      <c r="BG36" s="32"/>
    </row>
    <row r="37" spans="1:59" ht="97.9" customHeight="1" x14ac:dyDescent="0.25">
      <c r="A37" s="33" t="s">
        <v>228</v>
      </c>
      <c r="B37" s="34"/>
      <c r="C37" s="34"/>
      <c r="D37" s="34"/>
      <c r="E37" s="34"/>
      <c r="F37" s="34"/>
      <c r="G37" s="35" t="s">
        <v>142</v>
      </c>
      <c r="H37" s="35"/>
      <c r="I37" s="35"/>
      <c r="J37" s="35"/>
      <c r="K37" s="35"/>
      <c r="L37" s="35"/>
      <c r="M37" s="35"/>
      <c r="N37" s="35" t="s">
        <v>149</v>
      </c>
      <c r="O37" s="35"/>
      <c r="P37" s="35"/>
      <c r="Q37" s="35"/>
      <c r="R37" s="35"/>
      <c r="S37" s="35"/>
      <c r="T37" s="36"/>
      <c r="U37" s="36"/>
      <c r="V37" s="36"/>
      <c r="W37" s="36"/>
      <c r="X37" s="36"/>
      <c r="Y37" s="36"/>
      <c r="Z37" s="18" t="s">
        <v>132</v>
      </c>
      <c r="AA37" s="19">
        <v>5</v>
      </c>
      <c r="AB37" s="19">
        <v>1</v>
      </c>
      <c r="AC37" s="80">
        <f>PRODUCT(AA37,AB37)</f>
        <v>5</v>
      </c>
      <c r="AD37" s="81"/>
      <c r="AE37" s="37" t="s">
        <v>120</v>
      </c>
      <c r="AF37" s="38"/>
      <c r="AG37" s="39"/>
      <c r="AH37" s="40" t="s">
        <v>121</v>
      </c>
      <c r="AI37" s="40"/>
      <c r="AJ37" s="40"/>
      <c r="AK37" s="35" t="s">
        <v>150</v>
      </c>
      <c r="AL37" s="35"/>
      <c r="AM37" s="35"/>
      <c r="AN37" s="35"/>
      <c r="AO37" s="35"/>
      <c r="AP37" s="35"/>
      <c r="AQ37" s="35"/>
      <c r="AR37" s="41"/>
      <c r="AS37" s="42"/>
      <c r="AT37" s="42"/>
      <c r="AU37" s="42"/>
      <c r="AV37" s="42"/>
      <c r="AW37" s="43"/>
      <c r="AX37" s="44">
        <v>45289</v>
      </c>
      <c r="AY37" s="32"/>
      <c r="AZ37" s="32"/>
      <c r="BA37" s="18"/>
      <c r="BB37" s="32"/>
      <c r="BC37" s="32"/>
      <c r="BD37" s="32"/>
      <c r="BE37" s="32"/>
      <c r="BF37" s="32"/>
      <c r="BG37" s="32"/>
    </row>
    <row r="38" spans="1:59" ht="155.44999999999999" customHeight="1" x14ac:dyDescent="0.25">
      <c r="A38" s="33" t="s">
        <v>228</v>
      </c>
      <c r="B38" s="34"/>
      <c r="C38" s="34"/>
      <c r="D38" s="34"/>
      <c r="E38" s="34"/>
      <c r="F38" s="34"/>
      <c r="G38" s="35" t="s">
        <v>142</v>
      </c>
      <c r="H38" s="35"/>
      <c r="I38" s="35"/>
      <c r="J38" s="35"/>
      <c r="K38" s="35"/>
      <c r="L38" s="35"/>
      <c r="M38" s="35"/>
      <c r="N38" s="35" t="s">
        <v>151</v>
      </c>
      <c r="O38" s="35"/>
      <c r="P38" s="35"/>
      <c r="Q38" s="35"/>
      <c r="R38" s="35"/>
      <c r="S38" s="35"/>
      <c r="T38" s="36"/>
      <c r="U38" s="36"/>
      <c r="V38" s="36"/>
      <c r="W38" s="36"/>
      <c r="X38" s="36"/>
      <c r="Y38" s="36"/>
      <c r="Z38" s="18" t="s">
        <v>123</v>
      </c>
      <c r="AA38" s="19">
        <v>3</v>
      </c>
      <c r="AB38" s="19">
        <v>5</v>
      </c>
      <c r="AC38" s="80">
        <f t="shared" ref="AC38:AC72" si="2">PRODUCT(AA38,AB38)</f>
        <v>15</v>
      </c>
      <c r="AD38" s="81"/>
      <c r="AE38" s="37" t="s">
        <v>133</v>
      </c>
      <c r="AF38" s="38"/>
      <c r="AG38" s="39"/>
      <c r="AH38" s="40" t="s">
        <v>129</v>
      </c>
      <c r="AI38" s="40"/>
      <c r="AJ38" s="40"/>
      <c r="AK38" s="35" t="s">
        <v>152</v>
      </c>
      <c r="AL38" s="35"/>
      <c r="AM38" s="35"/>
      <c r="AN38" s="35"/>
      <c r="AO38" s="35"/>
      <c r="AP38" s="35"/>
      <c r="AQ38" s="35"/>
      <c r="AR38" s="41"/>
      <c r="AS38" s="42"/>
      <c r="AT38" s="42"/>
      <c r="AU38" s="42"/>
      <c r="AV38" s="42"/>
      <c r="AW38" s="43"/>
      <c r="AX38" s="44">
        <v>44925</v>
      </c>
      <c r="AY38" s="32"/>
      <c r="AZ38" s="32"/>
      <c r="BA38" s="18"/>
      <c r="BB38" s="32"/>
      <c r="BC38" s="32"/>
      <c r="BD38" s="32"/>
      <c r="BE38" s="32"/>
      <c r="BF38" s="32"/>
      <c r="BG38" s="32"/>
    </row>
    <row r="39" spans="1:59" ht="97.9" customHeight="1" x14ac:dyDescent="0.25">
      <c r="A39" s="33" t="s">
        <v>228</v>
      </c>
      <c r="B39" s="34"/>
      <c r="C39" s="34"/>
      <c r="D39" s="34"/>
      <c r="E39" s="34"/>
      <c r="F39" s="34"/>
      <c r="G39" s="35" t="s">
        <v>142</v>
      </c>
      <c r="H39" s="35"/>
      <c r="I39" s="35"/>
      <c r="J39" s="35"/>
      <c r="K39" s="35"/>
      <c r="L39" s="35"/>
      <c r="M39" s="35"/>
      <c r="N39" s="35" t="s">
        <v>153</v>
      </c>
      <c r="O39" s="35"/>
      <c r="P39" s="35"/>
      <c r="Q39" s="35"/>
      <c r="R39" s="35"/>
      <c r="S39" s="35"/>
      <c r="T39" s="36"/>
      <c r="U39" s="36"/>
      <c r="V39" s="36"/>
      <c r="W39" s="36"/>
      <c r="X39" s="36"/>
      <c r="Y39" s="36"/>
      <c r="Z39" s="18" t="s">
        <v>123</v>
      </c>
      <c r="AA39" s="19">
        <v>4</v>
      </c>
      <c r="AB39" s="19">
        <v>3</v>
      </c>
      <c r="AC39" s="80">
        <f t="shared" si="2"/>
        <v>12</v>
      </c>
      <c r="AD39" s="81"/>
      <c r="AE39" s="37" t="s">
        <v>118</v>
      </c>
      <c r="AF39" s="38"/>
      <c r="AG39" s="39"/>
      <c r="AH39" s="40" t="s">
        <v>119</v>
      </c>
      <c r="AI39" s="40"/>
      <c r="AJ39" s="40"/>
      <c r="AK39" s="35" t="s">
        <v>154</v>
      </c>
      <c r="AL39" s="35"/>
      <c r="AM39" s="35"/>
      <c r="AN39" s="35"/>
      <c r="AO39" s="35"/>
      <c r="AP39" s="35"/>
      <c r="AQ39" s="35"/>
      <c r="AR39" s="41"/>
      <c r="AS39" s="42"/>
      <c r="AT39" s="42"/>
      <c r="AU39" s="42"/>
      <c r="AV39" s="42"/>
      <c r="AW39" s="43"/>
      <c r="AX39" s="44">
        <v>45107</v>
      </c>
      <c r="AY39" s="32"/>
      <c r="AZ39" s="32"/>
      <c r="BA39" s="18"/>
      <c r="BB39" s="32"/>
      <c r="BC39" s="32"/>
      <c r="BD39" s="32"/>
      <c r="BE39" s="32"/>
      <c r="BF39" s="32"/>
      <c r="BG39" s="32"/>
    </row>
    <row r="40" spans="1:59" ht="97.9" customHeight="1" x14ac:dyDescent="0.25">
      <c r="A40" s="33" t="s">
        <v>228</v>
      </c>
      <c r="B40" s="34"/>
      <c r="C40" s="34"/>
      <c r="D40" s="34"/>
      <c r="E40" s="34"/>
      <c r="F40" s="34"/>
      <c r="G40" s="35" t="s">
        <v>142</v>
      </c>
      <c r="H40" s="35"/>
      <c r="I40" s="35"/>
      <c r="J40" s="35"/>
      <c r="K40" s="35"/>
      <c r="L40" s="35"/>
      <c r="M40" s="35"/>
      <c r="N40" s="35" t="s">
        <v>131</v>
      </c>
      <c r="O40" s="35"/>
      <c r="P40" s="35"/>
      <c r="Q40" s="35"/>
      <c r="R40" s="35"/>
      <c r="S40" s="35"/>
      <c r="T40" s="36"/>
      <c r="U40" s="36"/>
      <c r="V40" s="36"/>
      <c r="W40" s="36"/>
      <c r="X40" s="36"/>
      <c r="Y40" s="36"/>
      <c r="Z40" s="18" t="s">
        <v>132</v>
      </c>
      <c r="AA40" s="19">
        <v>5</v>
      </c>
      <c r="AB40" s="19">
        <v>5</v>
      </c>
      <c r="AC40" s="80">
        <f t="shared" si="2"/>
        <v>25</v>
      </c>
      <c r="AD40" s="81"/>
      <c r="AE40" s="37" t="s">
        <v>155</v>
      </c>
      <c r="AF40" s="38"/>
      <c r="AG40" s="39"/>
      <c r="AH40" s="40" t="s">
        <v>156</v>
      </c>
      <c r="AI40" s="40"/>
      <c r="AJ40" s="40"/>
      <c r="AK40" s="35" t="s">
        <v>134</v>
      </c>
      <c r="AL40" s="35"/>
      <c r="AM40" s="35"/>
      <c r="AN40" s="35"/>
      <c r="AO40" s="35"/>
      <c r="AP40" s="35"/>
      <c r="AQ40" s="35"/>
      <c r="AR40" s="41"/>
      <c r="AS40" s="42"/>
      <c r="AT40" s="42"/>
      <c r="AU40" s="42"/>
      <c r="AV40" s="42"/>
      <c r="AW40" s="43"/>
      <c r="AX40" s="44">
        <v>44742</v>
      </c>
      <c r="AY40" s="32"/>
      <c r="AZ40" s="32"/>
      <c r="BA40" s="18"/>
      <c r="BB40" s="32"/>
      <c r="BC40" s="32"/>
      <c r="BD40" s="32"/>
      <c r="BE40" s="32"/>
      <c r="BF40" s="32"/>
      <c r="BG40" s="32"/>
    </row>
    <row r="41" spans="1:59" ht="196.9" customHeight="1" x14ac:dyDescent="0.25">
      <c r="A41" s="33" t="s">
        <v>228</v>
      </c>
      <c r="B41" s="34"/>
      <c r="C41" s="34"/>
      <c r="D41" s="34"/>
      <c r="E41" s="34"/>
      <c r="F41" s="34"/>
      <c r="G41" s="35" t="s">
        <v>142</v>
      </c>
      <c r="H41" s="35"/>
      <c r="I41" s="35"/>
      <c r="J41" s="35"/>
      <c r="K41" s="35"/>
      <c r="L41" s="35"/>
      <c r="M41" s="35"/>
      <c r="N41" s="35" t="s">
        <v>157</v>
      </c>
      <c r="O41" s="35"/>
      <c r="P41" s="35"/>
      <c r="Q41" s="35"/>
      <c r="R41" s="35"/>
      <c r="S41" s="35"/>
      <c r="T41" s="36"/>
      <c r="U41" s="36"/>
      <c r="V41" s="36"/>
      <c r="W41" s="36"/>
      <c r="X41" s="36"/>
      <c r="Y41" s="36"/>
      <c r="Z41" s="18" t="s">
        <v>158</v>
      </c>
      <c r="AA41" s="19">
        <v>5</v>
      </c>
      <c r="AB41" s="19">
        <v>3</v>
      </c>
      <c r="AC41" s="80">
        <f t="shared" si="2"/>
        <v>15</v>
      </c>
      <c r="AD41" s="81"/>
      <c r="AE41" s="37" t="s">
        <v>133</v>
      </c>
      <c r="AF41" s="38"/>
      <c r="AG41" s="39"/>
      <c r="AH41" s="40" t="s">
        <v>129</v>
      </c>
      <c r="AI41" s="40"/>
      <c r="AJ41" s="40"/>
      <c r="AK41" s="35" t="s">
        <v>159</v>
      </c>
      <c r="AL41" s="35"/>
      <c r="AM41" s="35"/>
      <c r="AN41" s="35"/>
      <c r="AO41" s="35"/>
      <c r="AP41" s="35"/>
      <c r="AQ41" s="35"/>
      <c r="AR41" s="41"/>
      <c r="AS41" s="42"/>
      <c r="AT41" s="42"/>
      <c r="AU41" s="42"/>
      <c r="AV41" s="42"/>
      <c r="AW41" s="43"/>
      <c r="AX41" s="44">
        <v>44925</v>
      </c>
      <c r="AY41" s="32"/>
      <c r="AZ41" s="32"/>
      <c r="BA41" s="18"/>
      <c r="BB41" s="32"/>
      <c r="BC41" s="32"/>
      <c r="BD41" s="32"/>
      <c r="BE41" s="32"/>
      <c r="BF41" s="32"/>
      <c r="BG41" s="32"/>
    </row>
    <row r="42" spans="1:59" ht="55.15" customHeight="1" x14ac:dyDescent="0.25">
      <c r="A42" s="33" t="s">
        <v>228</v>
      </c>
      <c r="B42" s="34"/>
      <c r="C42" s="34"/>
      <c r="D42" s="34"/>
      <c r="E42" s="34"/>
      <c r="F42" s="34"/>
      <c r="G42" s="35" t="s">
        <v>142</v>
      </c>
      <c r="H42" s="35"/>
      <c r="I42" s="35"/>
      <c r="J42" s="35"/>
      <c r="K42" s="35"/>
      <c r="L42" s="35"/>
      <c r="M42" s="35"/>
      <c r="N42" s="35" t="s">
        <v>160</v>
      </c>
      <c r="O42" s="35"/>
      <c r="P42" s="35"/>
      <c r="Q42" s="35"/>
      <c r="R42" s="35"/>
      <c r="S42" s="35"/>
      <c r="T42" s="84"/>
      <c r="U42" s="85"/>
      <c r="V42" s="85"/>
      <c r="W42" s="85"/>
      <c r="X42" s="85"/>
      <c r="Y42" s="86"/>
      <c r="Z42" s="18" t="s">
        <v>132</v>
      </c>
      <c r="AA42" s="19">
        <v>5</v>
      </c>
      <c r="AB42" s="19">
        <v>1</v>
      </c>
      <c r="AC42" s="80">
        <f t="shared" si="2"/>
        <v>5</v>
      </c>
      <c r="AD42" s="81"/>
      <c r="AE42" s="37" t="s">
        <v>120</v>
      </c>
      <c r="AF42" s="38"/>
      <c r="AG42" s="39"/>
      <c r="AH42" s="87" t="s">
        <v>121</v>
      </c>
      <c r="AI42" s="88"/>
      <c r="AJ42" s="89"/>
      <c r="AK42" s="41" t="s">
        <v>161</v>
      </c>
      <c r="AL42" s="42"/>
      <c r="AM42" s="42"/>
      <c r="AN42" s="42"/>
      <c r="AO42" s="42"/>
      <c r="AP42" s="42"/>
      <c r="AQ42" s="43"/>
      <c r="AR42" s="41"/>
      <c r="AS42" s="42"/>
      <c r="AT42" s="42"/>
      <c r="AU42" s="42"/>
      <c r="AV42" s="42"/>
      <c r="AW42" s="43"/>
      <c r="AX42" s="44">
        <v>45289</v>
      </c>
      <c r="AY42" s="32"/>
      <c r="AZ42" s="32"/>
      <c r="BA42" s="18"/>
      <c r="BB42" s="90"/>
      <c r="BC42" s="91"/>
      <c r="BD42" s="91"/>
      <c r="BE42" s="91"/>
      <c r="BF42" s="91"/>
      <c r="BG42" s="92"/>
    </row>
    <row r="43" spans="1:59" ht="196.9" customHeight="1" x14ac:dyDescent="0.25">
      <c r="A43" s="33" t="s">
        <v>228</v>
      </c>
      <c r="B43" s="34"/>
      <c r="C43" s="34"/>
      <c r="D43" s="34"/>
      <c r="E43" s="34"/>
      <c r="F43" s="34"/>
      <c r="G43" s="35" t="s">
        <v>142</v>
      </c>
      <c r="H43" s="35"/>
      <c r="I43" s="35"/>
      <c r="J43" s="35"/>
      <c r="K43" s="35"/>
      <c r="L43" s="35"/>
      <c r="M43" s="35"/>
      <c r="N43" s="35" t="s">
        <v>162</v>
      </c>
      <c r="O43" s="35"/>
      <c r="P43" s="35"/>
      <c r="Q43" s="35"/>
      <c r="R43" s="35"/>
      <c r="S43" s="35"/>
      <c r="T43" s="84"/>
      <c r="U43" s="85"/>
      <c r="V43" s="85"/>
      <c r="W43" s="85"/>
      <c r="X43" s="85"/>
      <c r="Y43" s="86"/>
      <c r="Z43" s="18" t="s">
        <v>132</v>
      </c>
      <c r="AA43" s="19">
        <v>5</v>
      </c>
      <c r="AB43" s="19">
        <v>3</v>
      </c>
      <c r="AC43" s="80">
        <f t="shared" si="2"/>
        <v>15</v>
      </c>
      <c r="AD43" s="81"/>
      <c r="AE43" s="37" t="s">
        <v>133</v>
      </c>
      <c r="AF43" s="38"/>
      <c r="AG43" s="39"/>
      <c r="AH43" s="87" t="s">
        <v>129</v>
      </c>
      <c r="AI43" s="88"/>
      <c r="AJ43" s="89"/>
      <c r="AK43" s="41" t="s">
        <v>163</v>
      </c>
      <c r="AL43" s="42"/>
      <c r="AM43" s="42"/>
      <c r="AN43" s="42"/>
      <c r="AO43" s="42"/>
      <c r="AP43" s="42"/>
      <c r="AQ43" s="43"/>
      <c r="AR43" s="41"/>
      <c r="AS43" s="42"/>
      <c r="AT43" s="42"/>
      <c r="AU43" s="42"/>
      <c r="AV43" s="42"/>
      <c r="AW43" s="43"/>
      <c r="AX43" s="44">
        <v>44925</v>
      </c>
      <c r="AY43" s="32"/>
      <c r="AZ43" s="32"/>
      <c r="BA43" s="18"/>
      <c r="BB43" s="90"/>
      <c r="BC43" s="91"/>
      <c r="BD43" s="91"/>
      <c r="BE43" s="91"/>
      <c r="BF43" s="91"/>
      <c r="BG43" s="92"/>
    </row>
    <row r="44" spans="1:59" ht="138" customHeight="1" x14ac:dyDescent="0.25">
      <c r="A44" s="33" t="s">
        <v>228</v>
      </c>
      <c r="B44" s="34"/>
      <c r="C44" s="34"/>
      <c r="D44" s="34"/>
      <c r="E44" s="34"/>
      <c r="F44" s="34"/>
      <c r="G44" s="35" t="s">
        <v>142</v>
      </c>
      <c r="H44" s="35"/>
      <c r="I44" s="35"/>
      <c r="J44" s="35"/>
      <c r="K44" s="35"/>
      <c r="L44" s="35"/>
      <c r="M44" s="35"/>
      <c r="N44" s="35" t="s">
        <v>164</v>
      </c>
      <c r="O44" s="35"/>
      <c r="P44" s="35"/>
      <c r="Q44" s="35"/>
      <c r="R44" s="35"/>
      <c r="S44" s="35"/>
      <c r="T44" s="84"/>
      <c r="U44" s="85"/>
      <c r="V44" s="85"/>
      <c r="W44" s="85"/>
      <c r="X44" s="85"/>
      <c r="Y44" s="86"/>
      <c r="Z44" s="18" t="s">
        <v>132</v>
      </c>
      <c r="AA44" s="19">
        <v>5</v>
      </c>
      <c r="AB44" s="19">
        <v>1</v>
      </c>
      <c r="AC44" s="80">
        <f t="shared" si="2"/>
        <v>5</v>
      </c>
      <c r="AD44" s="81"/>
      <c r="AE44" s="37" t="s">
        <v>120</v>
      </c>
      <c r="AF44" s="38"/>
      <c r="AG44" s="39"/>
      <c r="AH44" s="87" t="s">
        <v>121</v>
      </c>
      <c r="AI44" s="88"/>
      <c r="AJ44" s="89"/>
      <c r="AK44" s="41" t="s">
        <v>165</v>
      </c>
      <c r="AL44" s="42"/>
      <c r="AM44" s="42"/>
      <c r="AN44" s="42"/>
      <c r="AO44" s="42"/>
      <c r="AP44" s="42"/>
      <c r="AQ44" s="43"/>
      <c r="AR44" s="41"/>
      <c r="AS44" s="42"/>
      <c r="AT44" s="42"/>
      <c r="AU44" s="42"/>
      <c r="AV44" s="42"/>
      <c r="AW44" s="43"/>
      <c r="AX44" s="44">
        <v>45289</v>
      </c>
      <c r="AY44" s="32"/>
      <c r="AZ44" s="32"/>
      <c r="BA44" s="18"/>
      <c r="BB44" s="90"/>
      <c r="BC44" s="91"/>
      <c r="BD44" s="91"/>
      <c r="BE44" s="91"/>
      <c r="BF44" s="91"/>
      <c r="BG44" s="92"/>
    </row>
    <row r="45" spans="1:59" ht="196.9" customHeight="1" x14ac:dyDescent="0.25">
      <c r="A45" s="33" t="s">
        <v>228</v>
      </c>
      <c r="B45" s="34"/>
      <c r="C45" s="34"/>
      <c r="D45" s="34"/>
      <c r="E45" s="34"/>
      <c r="F45" s="34"/>
      <c r="G45" s="35" t="s">
        <v>142</v>
      </c>
      <c r="H45" s="35"/>
      <c r="I45" s="35"/>
      <c r="J45" s="35"/>
      <c r="K45" s="35"/>
      <c r="L45" s="35"/>
      <c r="M45" s="35"/>
      <c r="N45" s="35" t="s">
        <v>166</v>
      </c>
      <c r="O45" s="35"/>
      <c r="P45" s="35"/>
      <c r="Q45" s="35"/>
      <c r="R45" s="35"/>
      <c r="S45" s="35"/>
      <c r="T45" s="23"/>
      <c r="U45" s="24"/>
      <c r="V45" s="24"/>
      <c r="W45" s="24"/>
      <c r="X45" s="24"/>
      <c r="Y45" s="25"/>
      <c r="Z45" s="18" t="s">
        <v>132</v>
      </c>
      <c r="AA45" s="19">
        <v>5</v>
      </c>
      <c r="AB45" s="19">
        <v>1</v>
      </c>
      <c r="AC45" s="80">
        <f t="shared" si="2"/>
        <v>5</v>
      </c>
      <c r="AD45" s="81"/>
      <c r="AE45" s="37" t="s">
        <v>120</v>
      </c>
      <c r="AF45" s="38"/>
      <c r="AG45" s="39"/>
      <c r="AH45" s="87" t="s">
        <v>121</v>
      </c>
      <c r="AI45" s="88"/>
      <c r="AJ45" s="89"/>
      <c r="AK45" s="41" t="s">
        <v>167</v>
      </c>
      <c r="AL45" s="42"/>
      <c r="AM45" s="42"/>
      <c r="AN45" s="42"/>
      <c r="AO45" s="42"/>
      <c r="AP45" s="42"/>
      <c r="AQ45" s="43"/>
      <c r="AR45" s="20"/>
      <c r="AS45" s="21"/>
      <c r="AT45" s="21"/>
      <c r="AU45" s="21"/>
      <c r="AV45" s="21"/>
      <c r="AW45" s="22"/>
      <c r="AX45" s="44">
        <v>45289</v>
      </c>
      <c r="AY45" s="32"/>
      <c r="AZ45" s="32"/>
      <c r="BA45" s="18"/>
      <c r="BB45" s="26"/>
      <c r="BC45" s="27"/>
      <c r="BD45" s="27"/>
      <c r="BE45" s="27"/>
      <c r="BF45" s="27"/>
      <c r="BG45" s="28"/>
    </row>
    <row r="46" spans="1:59" ht="155.44999999999999" customHeight="1" x14ac:dyDescent="0.25">
      <c r="A46" s="33" t="s">
        <v>228</v>
      </c>
      <c r="B46" s="34"/>
      <c r="C46" s="34"/>
      <c r="D46" s="34"/>
      <c r="E46" s="34"/>
      <c r="F46" s="34"/>
      <c r="G46" s="41" t="s">
        <v>168</v>
      </c>
      <c r="H46" s="42"/>
      <c r="I46" s="42"/>
      <c r="J46" s="42"/>
      <c r="K46" s="42"/>
      <c r="L46" s="42"/>
      <c r="M46" s="43"/>
      <c r="N46" s="35" t="s">
        <v>169</v>
      </c>
      <c r="O46" s="35"/>
      <c r="P46" s="35"/>
      <c r="Q46" s="35"/>
      <c r="R46" s="35"/>
      <c r="S46" s="35"/>
      <c r="T46" s="23"/>
      <c r="U46" s="24"/>
      <c r="V46" s="24"/>
      <c r="W46" s="24"/>
      <c r="X46" s="24"/>
      <c r="Y46" s="25"/>
      <c r="Z46" s="18" t="s">
        <v>124</v>
      </c>
      <c r="AA46" s="19">
        <v>5</v>
      </c>
      <c r="AB46" s="19">
        <v>2</v>
      </c>
      <c r="AC46" s="80">
        <f t="shared" si="2"/>
        <v>10</v>
      </c>
      <c r="AD46" s="81"/>
      <c r="AE46" s="37" t="s">
        <v>118</v>
      </c>
      <c r="AF46" s="38"/>
      <c r="AG46" s="39"/>
      <c r="AH46" s="40" t="s">
        <v>119</v>
      </c>
      <c r="AI46" s="40"/>
      <c r="AJ46" s="40"/>
      <c r="AK46" s="41" t="s">
        <v>170</v>
      </c>
      <c r="AL46" s="42"/>
      <c r="AM46" s="42"/>
      <c r="AN46" s="42"/>
      <c r="AO46" s="42"/>
      <c r="AP46" s="42"/>
      <c r="AQ46" s="43"/>
      <c r="AR46" s="20"/>
      <c r="AS46" s="21"/>
      <c r="AT46" s="21"/>
      <c r="AU46" s="21"/>
      <c r="AV46" s="21"/>
      <c r="AW46" s="22"/>
      <c r="AX46" s="44">
        <v>45107</v>
      </c>
      <c r="AY46" s="32"/>
      <c r="AZ46" s="32"/>
      <c r="BA46" s="18"/>
      <c r="BB46" s="26"/>
      <c r="BC46" s="27"/>
      <c r="BD46" s="27"/>
      <c r="BE46" s="27"/>
      <c r="BF46" s="27"/>
      <c r="BG46" s="28"/>
    </row>
    <row r="47" spans="1:59" ht="155.44999999999999" customHeight="1" x14ac:dyDescent="0.25">
      <c r="A47" s="33" t="s">
        <v>228</v>
      </c>
      <c r="B47" s="34"/>
      <c r="C47" s="34"/>
      <c r="D47" s="34"/>
      <c r="E47" s="34"/>
      <c r="F47" s="34"/>
      <c r="G47" s="41" t="s">
        <v>168</v>
      </c>
      <c r="H47" s="42"/>
      <c r="I47" s="42"/>
      <c r="J47" s="42"/>
      <c r="K47" s="42"/>
      <c r="L47" s="42"/>
      <c r="M47" s="43"/>
      <c r="N47" s="35" t="s">
        <v>171</v>
      </c>
      <c r="O47" s="35"/>
      <c r="P47" s="35"/>
      <c r="Q47" s="35"/>
      <c r="R47" s="35"/>
      <c r="S47" s="35"/>
      <c r="T47" s="23"/>
      <c r="U47" s="24"/>
      <c r="V47" s="24"/>
      <c r="W47" s="24"/>
      <c r="X47" s="24"/>
      <c r="Y47" s="25"/>
      <c r="Z47" s="18" t="s">
        <v>124</v>
      </c>
      <c r="AA47" s="19">
        <v>5</v>
      </c>
      <c r="AB47" s="19">
        <v>1</v>
      </c>
      <c r="AC47" s="80">
        <f t="shared" si="2"/>
        <v>5</v>
      </c>
      <c r="AD47" s="81"/>
      <c r="AE47" s="37" t="s">
        <v>120</v>
      </c>
      <c r="AF47" s="38"/>
      <c r="AG47" s="39"/>
      <c r="AH47" s="87" t="s">
        <v>121</v>
      </c>
      <c r="AI47" s="88"/>
      <c r="AJ47" s="89"/>
      <c r="AK47" s="41" t="s">
        <v>172</v>
      </c>
      <c r="AL47" s="42"/>
      <c r="AM47" s="42"/>
      <c r="AN47" s="42"/>
      <c r="AO47" s="42"/>
      <c r="AP47" s="42"/>
      <c r="AQ47" s="43"/>
      <c r="AR47" s="20"/>
      <c r="AS47" s="21"/>
      <c r="AT47" s="21"/>
      <c r="AU47" s="21"/>
      <c r="AV47" s="21"/>
      <c r="AW47" s="22"/>
      <c r="AX47" s="44">
        <v>45289</v>
      </c>
      <c r="AY47" s="32"/>
      <c r="AZ47" s="32"/>
      <c r="BA47" s="18"/>
      <c r="BB47" s="26"/>
      <c r="BC47" s="27"/>
      <c r="BD47" s="27"/>
      <c r="BE47" s="27"/>
      <c r="BF47" s="27"/>
      <c r="BG47" s="28"/>
    </row>
    <row r="48" spans="1:59" ht="55.15" customHeight="1" x14ac:dyDescent="0.25">
      <c r="A48" s="33" t="s">
        <v>228</v>
      </c>
      <c r="B48" s="34"/>
      <c r="C48" s="34"/>
      <c r="D48" s="34"/>
      <c r="E48" s="34"/>
      <c r="F48" s="34"/>
      <c r="G48" s="41" t="s">
        <v>168</v>
      </c>
      <c r="H48" s="42"/>
      <c r="I48" s="42"/>
      <c r="J48" s="42"/>
      <c r="K48" s="42"/>
      <c r="L48" s="42"/>
      <c r="M48" s="43"/>
      <c r="N48" s="35" t="s">
        <v>173</v>
      </c>
      <c r="O48" s="35"/>
      <c r="P48" s="35"/>
      <c r="Q48" s="35"/>
      <c r="R48" s="35"/>
      <c r="S48" s="35"/>
      <c r="T48" s="23"/>
      <c r="U48" s="24"/>
      <c r="V48" s="24"/>
      <c r="W48" s="24"/>
      <c r="X48" s="24"/>
      <c r="Y48" s="25"/>
      <c r="Z48" s="18" t="s">
        <v>122</v>
      </c>
      <c r="AA48" s="19">
        <v>4</v>
      </c>
      <c r="AB48" s="19">
        <v>2</v>
      </c>
      <c r="AC48" s="80">
        <f t="shared" si="2"/>
        <v>8</v>
      </c>
      <c r="AD48" s="81"/>
      <c r="AE48" s="37" t="s">
        <v>118</v>
      </c>
      <c r="AF48" s="38"/>
      <c r="AG48" s="39"/>
      <c r="AH48" s="40" t="s">
        <v>119</v>
      </c>
      <c r="AI48" s="40"/>
      <c r="AJ48" s="40"/>
      <c r="AK48" s="41" t="s">
        <v>174</v>
      </c>
      <c r="AL48" s="42"/>
      <c r="AM48" s="42"/>
      <c r="AN48" s="42"/>
      <c r="AO48" s="42"/>
      <c r="AP48" s="42"/>
      <c r="AQ48" s="43"/>
      <c r="AR48" s="20"/>
      <c r="AS48" s="21"/>
      <c r="AT48" s="21"/>
      <c r="AU48" s="21"/>
      <c r="AV48" s="21"/>
      <c r="AW48" s="22"/>
      <c r="AX48" s="44">
        <v>45107</v>
      </c>
      <c r="AY48" s="32"/>
      <c r="AZ48" s="32"/>
      <c r="BA48" s="18"/>
      <c r="BB48" s="26"/>
      <c r="BC48" s="27"/>
      <c r="BD48" s="27"/>
      <c r="BE48" s="27"/>
      <c r="BF48" s="27"/>
      <c r="BG48" s="28"/>
    </row>
    <row r="49" spans="1:59" ht="55.15" customHeight="1" x14ac:dyDescent="0.25">
      <c r="A49" s="33" t="s">
        <v>228</v>
      </c>
      <c r="B49" s="34"/>
      <c r="C49" s="34"/>
      <c r="D49" s="34"/>
      <c r="E49" s="34"/>
      <c r="F49" s="34"/>
      <c r="G49" s="41" t="s">
        <v>168</v>
      </c>
      <c r="H49" s="42"/>
      <c r="I49" s="42"/>
      <c r="J49" s="42"/>
      <c r="K49" s="42"/>
      <c r="L49" s="42"/>
      <c r="M49" s="43"/>
      <c r="N49" s="35" t="s">
        <v>175</v>
      </c>
      <c r="O49" s="35"/>
      <c r="P49" s="35"/>
      <c r="Q49" s="35"/>
      <c r="R49" s="35"/>
      <c r="S49" s="35"/>
      <c r="T49" s="23"/>
      <c r="U49" s="24"/>
      <c r="V49" s="24"/>
      <c r="W49" s="24"/>
      <c r="X49" s="24"/>
      <c r="Y49" s="25"/>
      <c r="Z49" s="18" t="s">
        <v>122</v>
      </c>
      <c r="AA49" s="19">
        <v>4</v>
      </c>
      <c r="AB49" s="19">
        <v>5</v>
      </c>
      <c r="AC49" s="80">
        <f t="shared" si="2"/>
        <v>20</v>
      </c>
      <c r="AD49" s="81"/>
      <c r="AE49" s="37" t="s">
        <v>133</v>
      </c>
      <c r="AF49" s="38"/>
      <c r="AG49" s="39"/>
      <c r="AH49" s="40" t="s">
        <v>129</v>
      </c>
      <c r="AI49" s="40"/>
      <c r="AJ49" s="40"/>
      <c r="AK49" s="41" t="s">
        <v>176</v>
      </c>
      <c r="AL49" s="42"/>
      <c r="AM49" s="42"/>
      <c r="AN49" s="42"/>
      <c r="AO49" s="42"/>
      <c r="AP49" s="42"/>
      <c r="AQ49" s="43"/>
      <c r="AR49" s="20"/>
      <c r="AS49" s="21"/>
      <c r="AT49" s="21"/>
      <c r="AU49" s="21"/>
      <c r="AV49" s="21"/>
      <c r="AW49" s="22"/>
      <c r="AX49" s="94">
        <v>44834</v>
      </c>
      <c r="AY49" s="91"/>
      <c r="AZ49" s="92"/>
      <c r="BA49" s="18"/>
      <c r="BB49" s="26"/>
      <c r="BC49" s="27"/>
      <c r="BD49" s="27"/>
      <c r="BE49" s="27"/>
      <c r="BF49" s="27"/>
      <c r="BG49" s="28"/>
    </row>
    <row r="50" spans="1:59" ht="55.15" customHeight="1" x14ac:dyDescent="0.25">
      <c r="A50" s="33" t="s">
        <v>228</v>
      </c>
      <c r="B50" s="34"/>
      <c r="C50" s="34"/>
      <c r="D50" s="34"/>
      <c r="E50" s="34"/>
      <c r="F50" s="34"/>
      <c r="G50" s="41" t="s">
        <v>168</v>
      </c>
      <c r="H50" s="42"/>
      <c r="I50" s="42"/>
      <c r="J50" s="42"/>
      <c r="K50" s="42"/>
      <c r="L50" s="42"/>
      <c r="M50" s="43"/>
      <c r="N50" s="35" t="s">
        <v>135</v>
      </c>
      <c r="O50" s="35"/>
      <c r="P50" s="35"/>
      <c r="Q50" s="35"/>
      <c r="R50" s="35"/>
      <c r="S50" s="35"/>
      <c r="T50" s="23"/>
      <c r="U50" s="24"/>
      <c r="V50" s="24"/>
      <c r="W50" s="24"/>
      <c r="X50" s="24"/>
      <c r="Y50" s="25"/>
      <c r="Z50" s="18" t="s">
        <v>122</v>
      </c>
      <c r="AA50" s="19">
        <v>5</v>
      </c>
      <c r="AB50" s="19">
        <v>5</v>
      </c>
      <c r="AC50" s="80">
        <f t="shared" si="2"/>
        <v>25</v>
      </c>
      <c r="AD50" s="81"/>
      <c r="AE50" s="37" t="s">
        <v>155</v>
      </c>
      <c r="AF50" s="38"/>
      <c r="AG50" s="39"/>
      <c r="AH50" s="40" t="s">
        <v>156</v>
      </c>
      <c r="AI50" s="40"/>
      <c r="AJ50" s="40"/>
      <c r="AK50" s="41" t="s">
        <v>177</v>
      </c>
      <c r="AL50" s="42"/>
      <c r="AM50" s="42"/>
      <c r="AN50" s="42"/>
      <c r="AO50" s="42"/>
      <c r="AP50" s="42"/>
      <c r="AQ50" s="43"/>
      <c r="AR50" s="90"/>
      <c r="AS50" s="91"/>
      <c r="AT50" s="91"/>
      <c r="AU50" s="91"/>
      <c r="AV50" s="91"/>
      <c r="AW50" s="92"/>
      <c r="AX50" s="44">
        <v>44742</v>
      </c>
      <c r="AY50" s="32"/>
      <c r="AZ50" s="32"/>
      <c r="BA50" s="18"/>
      <c r="BB50" s="26"/>
      <c r="BC50" s="27"/>
      <c r="BD50" s="27"/>
      <c r="BE50" s="27"/>
      <c r="BF50" s="27"/>
      <c r="BG50" s="28"/>
    </row>
    <row r="51" spans="1:59" ht="55.15" customHeight="1" x14ac:dyDescent="0.25">
      <c r="A51" s="33" t="s">
        <v>228</v>
      </c>
      <c r="B51" s="34"/>
      <c r="C51" s="34"/>
      <c r="D51" s="34"/>
      <c r="E51" s="34"/>
      <c r="F51" s="34"/>
      <c r="G51" s="41" t="s">
        <v>168</v>
      </c>
      <c r="H51" s="42"/>
      <c r="I51" s="42"/>
      <c r="J51" s="42"/>
      <c r="K51" s="42"/>
      <c r="L51" s="42"/>
      <c r="M51" s="43"/>
      <c r="N51" s="41" t="s">
        <v>178</v>
      </c>
      <c r="O51" s="42"/>
      <c r="P51" s="42"/>
      <c r="Q51" s="42"/>
      <c r="R51" s="42"/>
      <c r="S51" s="43"/>
      <c r="T51" s="84"/>
      <c r="U51" s="85"/>
      <c r="V51" s="85"/>
      <c r="W51" s="85"/>
      <c r="X51" s="85"/>
      <c r="Y51" s="86"/>
      <c r="Z51" s="18" t="s">
        <v>122</v>
      </c>
      <c r="AA51" s="19">
        <v>3</v>
      </c>
      <c r="AB51" s="19">
        <v>2</v>
      </c>
      <c r="AC51" s="80">
        <f t="shared" si="2"/>
        <v>6</v>
      </c>
      <c r="AD51" s="81"/>
      <c r="AE51" s="37" t="s">
        <v>120</v>
      </c>
      <c r="AF51" s="38"/>
      <c r="AG51" s="39"/>
      <c r="AH51" s="87" t="s">
        <v>121</v>
      </c>
      <c r="AI51" s="88"/>
      <c r="AJ51" s="89"/>
      <c r="AK51" s="41" t="s">
        <v>179</v>
      </c>
      <c r="AL51" s="42"/>
      <c r="AM51" s="42"/>
      <c r="AN51" s="42"/>
      <c r="AO51" s="42"/>
      <c r="AP51" s="42"/>
      <c r="AQ51" s="43"/>
      <c r="AR51" s="41"/>
      <c r="AS51" s="42"/>
      <c r="AT51" s="42"/>
      <c r="AU51" s="42"/>
      <c r="AV51" s="42"/>
      <c r="AW51" s="43"/>
      <c r="AX51" s="44">
        <v>45289</v>
      </c>
      <c r="AY51" s="32"/>
      <c r="AZ51" s="32"/>
      <c r="BA51" s="18"/>
      <c r="BB51" s="90"/>
      <c r="BC51" s="91"/>
      <c r="BD51" s="91"/>
      <c r="BE51" s="91"/>
      <c r="BF51" s="91"/>
      <c r="BG51" s="92"/>
    </row>
    <row r="52" spans="1:59" ht="178.5" customHeight="1" x14ac:dyDescent="0.25">
      <c r="A52" s="33" t="s">
        <v>228</v>
      </c>
      <c r="B52" s="34"/>
      <c r="C52" s="34"/>
      <c r="D52" s="34"/>
      <c r="E52" s="34"/>
      <c r="F52" s="34"/>
      <c r="G52" s="41" t="s">
        <v>168</v>
      </c>
      <c r="H52" s="42"/>
      <c r="I52" s="42"/>
      <c r="J52" s="42"/>
      <c r="K52" s="42"/>
      <c r="L52" s="42"/>
      <c r="M52" s="43"/>
      <c r="N52" s="41" t="s">
        <v>180</v>
      </c>
      <c r="O52" s="42"/>
      <c r="P52" s="42"/>
      <c r="Q52" s="42"/>
      <c r="R52" s="42"/>
      <c r="S52" s="43"/>
      <c r="T52" s="84"/>
      <c r="U52" s="85"/>
      <c r="V52" s="85"/>
      <c r="W52" s="85"/>
      <c r="X52" s="85"/>
      <c r="Y52" s="86"/>
      <c r="Z52" s="18" t="s">
        <v>126</v>
      </c>
      <c r="AA52" s="19">
        <v>4</v>
      </c>
      <c r="AB52" s="19">
        <v>3</v>
      </c>
      <c r="AC52" s="80">
        <f t="shared" si="2"/>
        <v>12</v>
      </c>
      <c r="AD52" s="81"/>
      <c r="AE52" s="37" t="s">
        <v>118</v>
      </c>
      <c r="AF52" s="38"/>
      <c r="AG52" s="39"/>
      <c r="AH52" s="40" t="s">
        <v>119</v>
      </c>
      <c r="AI52" s="40"/>
      <c r="AJ52" s="40"/>
      <c r="AK52" s="41" t="s">
        <v>181</v>
      </c>
      <c r="AL52" s="42"/>
      <c r="AM52" s="42"/>
      <c r="AN52" s="42"/>
      <c r="AO52" s="42"/>
      <c r="AP52" s="42"/>
      <c r="AQ52" s="43"/>
      <c r="AR52" s="41"/>
      <c r="AS52" s="42"/>
      <c r="AT52" s="42"/>
      <c r="AU52" s="42"/>
      <c r="AV52" s="42"/>
      <c r="AW52" s="43"/>
      <c r="AX52" s="44">
        <v>45107</v>
      </c>
      <c r="AY52" s="32"/>
      <c r="AZ52" s="32"/>
      <c r="BA52" s="18"/>
      <c r="BB52" s="90"/>
      <c r="BC52" s="91"/>
      <c r="BD52" s="91"/>
      <c r="BE52" s="91"/>
      <c r="BF52" s="91"/>
      <c r="BG52" s="92"/>
    </row>
    <row r="53" spans="1:59" ht="55.15" customHeight="1" x14ac:dyDescent="0.25">
      <c r="A53" s="33" t="s">
        <v>228</v>
      </c>
      <c r="B53" s="34"/>
      <c r="C53" s="34"/>
      <c r="D53" s="34"/>
      <c r="E53" s="34"/>
      <c r="F53" s="34"/>
      <c r="G53" s="41" t="s">
        <v>168</v>
      </c>
      <c r="H53" s="42"/>
      <c r="I53" s="42"/>
      <c r="J53" s="42"/>
      <c r="K53" s="42"/>
      <c r="L53" s="42"/>
      <c r="M53" s="43"/>
      <c r="N53" s="41" t="s">
        <v>182</v>
      </c>
      <c r="O53" s="42"/>
      <c r="P53" s="42"/>
      <c r="Q53" s="42"/>
      <c r="R53" s="42"/>
      <c r="S53" s="43"/>
      <c r="T53" s="84"/>
      <c r="U53" s="85"/>
      <c r="V53" s="85"/>
      <c r="W53" s="85"/>
      <c r="X53" s="85"/>
      <c r="Y53" s="86"/>
      <c r="Z53" s="18" t="s">
        <v>122</v>
      </c>
      <c r="AA53" s="19">
        <v>5</v>
      </c>
      <c r="AB53" s="19">
        <v>1</v>
      </c>
      <c r="AC53" s="80">
        <f t="shared" si="2"/>
        <v>5</v>
      </c>
      <c r="AD53" s="81"/>
      <c r="AE53" s="37" t="s">
        <v>120</v>
      </c>
      <c r="AF53" s="38"/>
      <c r="AG53" s="39"/>
      <c r="AH53" s="87" t="s">
        <v>121</v>
      </c>
      <c r="AI53" s="88"/>
      <c r="AJ53" s="89"/>
      <c r="AK53" s="41" t="s">
        <v>183</v>
      </c>
      <c r="AL53" s="42"/>
      <c r="AM53" s="42"/>
      <c r="AN53" s="42"/>
      <c r="AO53" s="42"/>
      <c r="AP53" s="42"/>
      <c r="AQ53" s="43"/>
      <c r="AR53" s="41"/>
      <c r="AS53" s="42"/>
      <c r="AT53" s="42"/>
      <c r="AU53" s="42"/>
      <c r="AV53" s="42"/>
      <c r="AW53" s="43"/>
      <c r="AX53" s="44">
        <v>45289</v>
      </c>
      <c r="AY53" s="32"/>
      <c r="AZ53" s="32"/>
      <c r="BA53" s="18"/>
      <c r="BB53" s="90"/>
      <c r="BC53" s="91"/>
      <c r="BD53" s="91"/>
      <c r="BE53" s="91"/>
      <c r="BF53" s="91"/>
      <c r="BG53" s="92"/>
    </row>
    <row r="54" spans="1:59" ht="55.15" customHeight="1" x14ac:dyDescent="0.25">
      <c r="A54" s="33" t="s">
        <v>228</v>
      </c>
      <c r="B54" s="34"/>
      <c r="C54" s="34"/>
      <c r="D54" s="34"/>
      <c r="E54" s="34"/>
      <c r="F54" s="34"/>
      <c r="G54" s="41" t="s">
        <v>168</v>
      </c>
      <c r="H54" s="42"/>
      <c r="I54" s="42"/>
      <c r="J54" s="42"/>
      <c r="K54" s="42"/>
      <c r="L54" s="42"/>
      <c r="M54" s="43"/>
      <c r="N54" s="41" t="s">
        <v>184</v>
      </c>
      <c r="O54" s="42"/>
      <c r="P54" s="42"/>
      <c r="Q54" s="42"/>
      <c r="R54" s="42"/>
      <c r="S54" s="43"/>
      <c r="T54" s="84"/>
      <c r="U54" s="85"/>
      <c r="V54" s="85"/>
      <c r="W54" s="85"/>
      <c r="X54" s="85"/>
      <c r="Y54" s="86"/>
      <c r="Z54" s="18" t="s">
        <v>122</v>
      </c>
      <c r="AA54" s="19">
        <v>5</v>
      </c>
      <c r="AB54" s="19">
        <v>2</v>
      </c>
      <c r="AC54" s="80">
        <f t="shared" si="2"/>
        <v>10</v>
      </c>
      <c r="AD54" s="81"/>
      <c r="AE54" s="37" t="s">
        <v>118</v>
      </c>
      <c r="AF54" s="38"/>
      <c r="AG54" s="39"/>
      <c r="AH54" s="40" t="s">
        <v>119</v>
      </c>
      <c r="AI54" s="40"/>
      <c r="AJ54" s="40"/>
      <c r="AK54" s="41" t="s">
        <v>185</v>
      </c>
      <c r="AL54" s="42"/>
      <c r="AM54" s="42"/>
      <c r="AN54" s="42"/>
      <c r="AO54" s="42"/>
      <c r="AP54" s="42"/>
      <c r="AQ54" s="43"/>
      <c r="AR54" s="41"/>
      <c r="AS54" s="42"/>
      <c r="AT54" s="42"/>
      <c r="AU54" s="42"/>
      <c r="AV54" s="42"/>
      <c r="AW54" s="43"/>
      <c r="AX54" s="44">
        <v>45107</v>
      </c>
      <c r="AY54" s="32"/>
      <c r="AZ54" s="32"/>
      <c r="BA54" s="18"/>
      <c r="BB54" s="90"/>
      <c r="BC54" s="91"/>
      <c r="BD54" s="91"/>
      <c r="BE54" s="91"/>
      <c r="BF54" s="91"/>
      <c r="BG54" s="92"/>
    </row>
    <row r="55" spans="1:59" ht="155.44999999999999" customHeight="1" x14ac:dyDescent="0.25">
      <c r="A55" s="33" t="s">
        <v>228</v>
      </c>
      <c r="B55" s="34"/>
      <c r="C55" s="34"/>
      <c r="D55" s="34"/>
      <c r="E55" s="34"/>
      <c r="F55" s="34"/>
      <c r="G55" s="41" t="s">
        <v>168</v>
      </c>
      <c r="H55" s="42"/>
      <c r="I55" s="42"/>
      <c r="J55" s="42"/>
      <c r="K55" s="42"/>
      <c r="L55" s="42"/>
      <c r="M55" s="43"/>
      <c r="N55" s="41" t="s">
        <v>186</v>
      </c>
      <c r="O55" s="42"/>
      <c r="P55" s="42"/>
      <c r="Q55" s="42"/>
      <c r="R55" s="42"/>
      <c r="S55" s="43"/>
      <c r="T55" s="84"/>
      <c r="U55" s="85"/>
      <c r="V55" s="85"/>
      <c r="W55" s="85"/>
      <c r="X55" s="85"/>
      <c r="Y55" s="86"/>
      <c r="Z55" s="18" t="s">
        <v>124</v>
      </c>
      <c r="AA55" s="19">
        <v>5</v>
      </c>
      <c r="AB55" s="19">
        <v>1</v>
      </c>
      <c r="AC55" s="80">
        <f t="shared" si="2"/>
        <v>5</v>
      </c>
      <c r="AD55" s="81"/>
      <c r="AE55" s="37" t="s">
        <v>120</v>
      </c>
      <c r="AF55" s="38"/>
      <c r="AG55" s="39"/>
      <c r="AH55" s="87" t="s">
        <v>121</v>
      </c>
      <c r="AI55" s="88"/>
      <c r="AJ55" s="89"/>
      <c r="AK55" s="41" t="s">
        <v>187</v>
      </c>
      <c r="AL55" s="42"/>
      <c r="AM55" s="42"/>
      <c r="AN55" s="42"/>
      <c r="AO55" s="42"/>
      <c r="AP55" s="42"/>
      <c r="AQ55" s="43"/>
      <c r="AR55" s="41"/>
      <c r="AS55" s="42"/>
      <c r="AT55" s="42"/>
      <c r="AU55" s="42"/>
      <c r="AV55" s="42"/>
      <c r="AW55" s="43"/>
      <c r="AX55" s="44">
        <v>45289</v>
      </c>
      <c r="AY55" s="32"/>
      <c r="AZ55" s="32"/>
      <c r="BA55" s="18"/>
      <c r="BB55" s="90"/>
      <c r="BC55" s="91"/>
      <c r="BD55" s="91"/>
      <c r="BE55" s="91"/>
      <c r="BF55" s="91"/>
      <c r="BG55" s="92"/>
    </row>
    <row r="56" spans="1:59" ht="155.44999999999999" customHeight="1" x14ac:dyDescent="0.25">
      <c r="A56" s="33" t="s">
        <v>228</v>
      </c>
      <c r="B56" s="34"/>
      <c r="C56" s="34"/>
      <c r="D56" s="34"/>
      <c r="E56" s="34"/>
      <c r="F56" s="34"/>
      <c r="G56" s="41" t="s">
        <v>168</v>
      </c>
      <c r="H56" s="42"/>
      <c r="I56" s="42"/>
      <c r="J56" s="42"/>
      <c r="K56" s="42"/>
      <c r="L56" s="42"/>
      <c r="M56" s="43"/>
      <c r="N56" s="41" t="s">
        <v>188</v>
      </c>
      <c r="O56" s="42"/>
      <c r="P56" s="42"/>
      <c r="Q56" s="42"/>
      <c r="R56" s="42"/>
      <c r="S56" s="43"/>
      <c r="T56" s="84"/>
      <c r="U56" s="85"/>
      <c r="V56" s="85"/>
      <c r="W56" s="85"/>
      <c r="X56" s="85"/>
      <c r="Y56" s="86"/>
      <c r="Z56" s="18" t="s">
        <v>124</v>
      </c>
      <c r="AA56" s="19">
        <v>5</v>
      </c>
      <c r="AB56" s="19">
        <v>2</v>
      </c>
      <c r="AC56" s="80">
        <f t="shared" si="2"/>
        <v>10</v>
      </c>
      <c r="AD56" s="81"/>
      <c r="AE56" s="37" t="s">
        <v>118</v>
      </c>
      <c r="AF56" s="38"/>
      <c r="AG56" s="39"/>
      <c r="AH56" s="40" t="s">
        <v>119</v>
      </c>
      <c r="AI56" s="40"/>
      <c r="AJ56" s="40"/>
      <c r="AK56" s="41" t="s">
        <v>189</v>
      </c>
      <c r="AL56" s="42"/>
      <c r="AM56" s="42"/>
      <c r="AN56" s="42"/>
      <c r="AO56" s="42"/>
      <c r="AP56" s="42"/>
      <c r="AQ56" s="43"/>
      <c r="AR56" s="41"/>
      <c r="AS56" s="42"/>
      <c r="AT56" s="42"/>
      <c r="AU56" s="42"/>
      <c r="AV56" s="42"/>
      <c r="AW56" s="43"/>
      <c r="AX56" s="44">
        <v>45107</v>
      </c>
      <c r="AY56" s="32"/>
      <c r="AZ56" s="32"/>
      <c r="BA56" s="18"/>
      <c r="BB56" s="90"/>
      <c r="BC56" s="91"/>
      <c r="BD56" s="91"/>
      <c r="BE56" s="91"/>
      <c r="BF56" s="91"/>
      <c r="BG56" s="92"/>
    </row>
    <row r="57" spans="1:59" ht="155.44999999999999" customHeight="1" x14ac:dyDescent="0.25">
      <c r="A57" s="33" t="s">
        <v>228</v>
      </c>
      <c r="B57" s="34"/>
      <c r="C57" s="34"/>
      <c r="D57" s="34"/>
      <c r="E57" s="34"/>
      <c r="F57" s="34"/>
      <c r="G57" s="41" t="s">
        <v>168</v>
      </c>
      <c r="H57" s="42"/>
      <c r="I57" s="42"/>
      <c r="J57" s="42"/>
      <c r="K57" s="42"/>
      <c r="L57" s="42"/>
      <c r="M57" s="43"/>
      <c r="N57" s="41" t="s">
        <v>190</v>
      </c>
      <c r="O57" s="42"/>
      <c r="P57" s="42"/>
      <c r="Q57" s="42"/>
      <c r="R57" s="42"/>
      <c r="S57" s="43"/>
      <c r="T57" s="84"/>
      <c r="U57" s="85"/>
      <c r="V57" s="85"/>
      <c r="W57" s="85"/>
      <c r="X57" s="85"/>
      <c r="Y57" s="86"/>
      <c r="Z57" s="18" t="s">
        <v>124</v>
      </c>
      <c r="AA57" s="19">
        <v>4</v>
      </c>
      <c r="AB57" s="19">
        <v>3</v>
      </c>
      <c r="AC57" s="80">
        <f t="shared" si="2"/>
        <v>12</v>
      </c>
      <c r="AD57" s="81"/>
      <c r="AE57" s="37" t="s">
        <v>118</v>
      </c>
      <c r="AF57" s="38"/>
      <c r="AG57" s="39"/>
      <c r="AH57" s="40" t="s">
        <v>119</v>
      </c>
      <c r="AI57" s="40"/>
      <c r="AJ57" s="40"/>
      <c r="AK57" s="41" t="s">
        <v>191</v>
      </c>
      <c r="AL57" s="42"/>
      <c r="AM57" s="42"/>
      <c r="AN57" s="42"/>
      <c r="AO57" s="42"/>
      <c r="AP57" s="42"/>
      <c r="AQ57" s="43"/>
      <c r="AR57" s="41"/>
      <c r="AS57" s="42"/>
      <c r="AT57" s="42"/>
      <c r="AU57" s="42"/>
      <c r="AV57" s="42"/>
      <c r="AW57" s="43"/>
      <c r="AX57" s="44">
        <v>45107</v>
      </c>
      <c r="AY57" s="32"/>
      <c r="AZ57" s="32"/>
      <c r="BA57" s="18"/>
      <c r="BB57" s="90"/>
      <c r="BC57" s="91"/>
      <c r="BD57" s="91"/>
      <c r="BE57" s="91"/>
      <c r="BF57" s="91"/>
      <c r="BG57" s="92"/>
    </row>
    <row r="58" spans="1:59" ht="155.44999999999999" customHeight="1" x14ac:dyDescent="0.25">
      <c r="A58" s="33" t="s">
        <v>228</v>
      </c>
      <c r="B58" s="34"/>
      <c r="C58" s="34"/>
      <c r="D58" s="34"/>
      <c r="E58" s="34"/>
      <c r="F58" s="34"/>
      <c r="G58" s="41" t="s">
        <v>168</v>
      </c>
      <c r="H58" s="42"/>
      <c r="I58" s="42"/>
      <c r="J58" s="42"/>
      <c r="K58" s="42"/>
      <c r="L58" s="42"/>
      <c r="M58" s="43"/>
      <c r="N58" s="41" t="s">
        <v>192</v>
      </c>
      <c r="O58" s="42"/>
      <c r="P58" s="42"/>
      <c r="Q58" s="42"/>
      <c r="R58" s="42"/>
      <c r="S58" s="43"/>
      <c r="T58" s="84"/>
      <c r="U58" s="85"/>
      <c r="V58" s="85"/>
      <c r="W58" s="85"/>
      <c r="X58" s="85"/>
      <c r="Y58" s="86"/>
      <c r="Z58" s="18" t="s">
        <v>124</v>
      </c>
      <c r="AA58" s="19">
        <v>5</v>
      </c>
      <c r="AB58" s="19">
        <v>3</v>
      </c>
      <c r="AC58" s="80">
        <f t="shared" si="2"/>
        <v>15</v>
      </c>
      <c r="AD58" s="81"/>
      <c r="AE58" s="37" t="s">
        <v>133</v>
      </c>
      <c r="AF58" s="38"/>
      <c r="AG58" s="39"/>
      <c r="AH58" s="87" t="s">
        <v>129</v>
      </c>
      <c r="AI58" s="88"/>
      <c r="AJ58" s="89"/>
      <c r="AK58" s="41" t="s">
        <v>193</v>
      </c>
      <c r="AL58" s="42"/>
      <c r="AM58" s="42"/>
      <c r="AN58" s="42"/>
      <c r="AO58" s="42"/>
      <c r="AP58" s="42"/>
      <c r="AQ58" s="43"/>
      <c r="AR58" s="41"/>
      <c r="AS58" s="42"/>
      <c r="AT58" s="42"/>
      <c r="AU58" s="42"/>
      <c r="AV58" s="42"/>
      <c r="AW58" s="43"/>
      <c r="AX58" s="44">
        <v>44925</v>
      </c>
      <c r="AY58" s="32"/>
      <c r="AZ58" s="32"/>
      <c r="BA58" s="18"/>
      <c r="BB58" s="90"/>
      <c r="BC58" s="91"/>
      <c r="BD58" s="91"/>
      <c r="BE58" s="91"/>
      <c r="BF58" s="91"/>
      <c r="BG58" s="92"/>
    </row>
    <row r="59" spans="1:59" ht="155.44999999999999" customHeight="1" x14ac:dyDescent="0.25">
      <c r="A59" s="33" t="s">
        <v>228</v>
      </c>
      <c r="B59" s="34"/>
      <c r="C59" s="34"/>
      <c r="D59" s="34"/>
      <c r="E59" s="34"/>
      <c r="F59" s="34"/>
      <c r="G59" s="41" t="s">
        <v>168</v>
      </c>
      <c r="H59" s="42"/>
      <c r="I59" s="42"/>
      <c r="J59" s="42"/>
      <c r="K59" s="42"/>
      <c r="L59" s="42"/>
      <c r="M59" s="43"/>
      <c r="N59" s="41" t="s">
        <v>194</v>
      </c>
      <c r="O59" s="42"/>
      <c r="P59" s="42"/>
      <c r="Q59" s="42"/>
      <c r="R59" s="42"/>
      <c r="S59" s="43"/>
      <c r="T59" s="84"/>
      <c r="U59" s="85"/>
      <c r="V59" s="85"/>
      <c r="W59" s="85"/>
      <c r="X59" s="85"/>
      <c r="Y59" s="86"/>
      <c r="Z59" s="18" t="s">
        <v>124</v>
      </c>
      <c r="AA59" s="19">
        <v>5</v>
      </c>
      <c r="AB59" s="19">
        <v>1</v>
      </c>
      <c r="AC59" s="80">
        <f t="shared" si="2"/>
        <v>5</v>
      </c>
      <c r="AD59" s="81"/>
      <c r="AE59" s="37" t="s">
        <v>120</v>
      </c>
      <c r="AF59" s="38"/>
      <c r="AG59" s="39"/>
      <c r="AH59" s="87" t="s">
        <v>121</v>
      </c>
      <c r="AI59" s="88"/>
      <c r="AJ59" s="89"/>
      <c r="AK59" s="41" t="s">
        <v>195</v>
      </c>
      <c r="AL59" s="42"/>
      <c r="AM59" s="42"/>
      <c r="AN59" s="42"/>
      <c r="AO59" s="42"/>
      <c r="AP59" s="42"/>
      <c r="AQ59" s="43"/>
      <c r="AR59" s="41"/>
      <c r="AS59" s="42"/>
      <c r="AT59" s="42"/>
      <c r="AU59" s="42"/>
      <c r="AV59" s="42"/>
      <c r="AW59" s="43"/>
      <c r="AX59" s="44">
        <v>45289</v>
      </c>
      <c r="AY59" s="32"/>
      <c r="AZ59" s="32"/>
      <c r="BA59" s="18"/>
      <c r="BB59" s="90"/>
      <c r="BC59" s="91"/>
      <c r="BD59" s="91"/>
      <c r="BE59" s="91"/>
      <c r="BF59" s="91"/>
      <c r="BG59" s="92"/>
    </row>
    <row r="60" spans="1:59" ht="55.15" customHeight="1" x14ac:dyDescent="0.25">
      <c r="A60" s="33" t="s">
        <v>228</v>
      </c>
      <c r="B60" s="34"/>
      <c r="C60" s="34"/>
      <c r="D60" s="34"/>
      <c r="E60" s="34"/>
      <c r="F60" s="34"/>
      <c r="G60" s="41" t="s">
        <v>168</v>
      </c>
      <c r="H60" s="42"/>
      <c r="I60" s="42"/>
      <c r="J60" s="42"/>
      <c r="K60" s="42"/>
      <c r="L60" s="42"/>
      <c r="M60" s="43"/>
      <c r="N60" s="41" t="s">
        <v>196</v>
      </c>
      <c r="O60" s="42"/>
      <c r="P60" s="42"/>
      <c r="Q60" s="42"/>
      <c r="R60" s="42"/>
      <c r="S60" s="43"/>
      <c r="T60" s="84"/>
      <c r="U60" s="85"/>
      <c r="V60" s="85"/>
      <c r="W60" s="85"/>
      <c r="X60" s="85"/>
      <c r="Y60" s="86"/>
      <c r="Z60" s="18" t="s">
        <v>122</v>
      </c>
      <c r="AA60" s="19">
        <v>5</v>
      </c>
      <c r="AB60" s="19">
        <v>3</v>
      </c>
      <c r="AC60" s="80">
        <f t="shared" si="2"/>
        <v>15</v>
      </c>
      <c r="AD60" s="81"/>
      <c r="AE60" s="37" t="s">
        <v>133</v>
      </c>
      <c r="AF60" s="38"/>
      <c r="AG60" s="39"/>
      <c r="AH60" s="87" t="s">
        <v>129</v>
      </c>
      <c r="AI60" s="88"/>
      <c r="AJ60" s="89"/>
      <c r="AK60" s="41" t="s">
        <v>197</v>
      </c>
      <c r="AL60" s="42"/>
      <c r="AM60" s="42"/>
      <c r="AN60" s="42"/>
      <c r="AO60" s="42"/>
      <c r="AP60" s="42"/>
      <c r="AQ60" s="43"/>
      <c r="AR60" s="41"/>
      <c r="AS60" s="42"/>
      <c r="AT60" s="42"/>
      <c r="AU60" s="42"/>
      <c r="AV60" s="42"/>
      <c r="AW60" s="43"/>
      <c r="AX60" s="44">
        <v>44925</v>
      </c>
      <c r="AY60" s="32"/>
      <c r="AZ60" s="32"/>
      <c r="BA60" s="18"/>
      <c r="BB60" s="90"/>
      <c r="BC60" s="91"/>
      <c r="BD60" s="91"/>
      <c r="BE60" s="91"/>
      <c r="BF60" s="91"/>
      <c r="BG60" s="92"/>
    </row>
    <row r="61" spans="1:59" ht="97.9" customHeight="1" x14ac:dyDescent="0.25">
      <c r="A61" s="33" t="s">
        <v>228</v>
      </c>
      <c r="B61" s="34"/>
      <c r="C61" s="34"/>
      <c r="D61" s="34"/>
      <c r="E61" s="34"/>
      <c r="F61" s="34"/>
      <c r="G61" s="41" t="s">
        <v>198</v>
      </c>
      <c r="H61" s="42"/>
      <c r="I61" s="42"/>
      <c r="J61" s="42"/>
      <c r="K61" s="42"/>
      <c r="L61" s="42"/>
      <c r="M61" s="43"/>
      <c r="N61" s="41" t="s">
        <v>199</v>
      </c>
      <c r="O61" s="42"/>
      <c r="P61" s="42"/>
      <c r="Q61" s="42"/>
      <c r="R61" s="42"/>
      <c r="S61" s="43"/>
      <c r="T61" s="84"/>
      <c r="U61" s="85"/>
      <c r="V61" s="85"/>
      <c r="W61" s="85"/>
      <c r="X61" s="85"/>
      <c r="Y61" s="86"/>
      <c r="Z61" s="18" t="s">
        <v>123</v>
      </c>
      <c r="AA61" s="19">
        <v>5</v>
      </c>
      <c r="AB61" s="19">
        <v>1</v>
      </c>
      <c r="AC61" s="80">
        <f t="shared" si="2"/>
        <v>5</v>
      </c>
      <c r="AD61" s="81"/>
      <c r="AE61" s="37" t="s">
        <v>120</v>
      </c>
      <c r="AF61" s="38"/>
      <c r="AG61" s="39"/>
      <c r="AH61" s="87" t="s">
        <v>121</v>
      </c>
      <c r="AI61" s="88"/>
      <c r="AJ61" s="89"/>
      <c r="AK61" s="41" t="s">
        <v>200</v>
      </c>
      <c r="AL61" s="42"/>
      <c r="AM61" s="42"/>
      <c r="AN61" s="42"/>
      <c r="AO61" s="42"/>
      <c r="AP61" s="42"/>
      <c r="AQ61" s="43"/>
      <c r="AR61" s="41"/>
      <c r="AS61" s="42"/>
      <c r="AT61" s="42"/>
      <c r="AU61" s="42"/>
      <c r="AV61" s="42"/>
      <c r="AW61" s="43"/>
      <c r="AX61" s="44">
        <v>45289</v>
      </c>
      <c r="AY61" s="32"/>
      <c r="AZ61" s="32"/>
      <c r="BA61" s="18"/>
      <c r="BB61" s="90"/>
      <c r="BC61" s="91"/>
      <c r="BD61" s="91"/>
      <c r="BE61" s="91"/>
      <c r="BF61" s="91"/>
      <c r="BG61" s="92"/>
    </row>
    <row r="62" spans="1:59" ht="97.9" customHeight="1" x14ac:dyDescent="0.25">
      <c r="A62" s="33" t="s">
        <v>228</v>
      </c>
      <c r="B62" s="34"/>
      <c r="C62" s="34"/>
      <c r="D62" s="34"/>
      <c r="E62" s="34"/>
      <c r="F62" s="34"/>
      <c r="G62" s="41" t="s">
        <v>198</v>
      </c>
      <c r="H62" s="42"/>
      <c r="I62" s="42"/>
      <c r="J62" s="42"/>
      <c r="K62" s="42"/>
      <c r="L62" s="42"/>
      <c r="M62" s="43"/>
      <c r="N62" s="41" t="s">
        <v>201</v>
      </c>
      <c r="O62" s="42"/>
      <c r="P62" s="42"/>
      <c r="Q62" s="42"/>
      <c r="R62" s="42"/>
      <c r="S62" s="43"/>
      <c r="T62" s="84"/>
      <c r="U62" s="85"/>
      <c r="V62" s="85"/>
      <c r="W62" s="85"/>
      <c r="X62" s="85"/>
      <c r="Y62" s="86"/>
      <c r="Z62" s="18" t="s">
        <v>123</v>
      </c>
      <c r="AA62" s="19">
        <v>5</v>
      </c>
      <c r="AB62" s="19">
        <v>1</v>
      </c>
      <c r="AC62" s="80">
        <f t="shared" si="2"/>
        <v>5</v>
      </c>
      <c r="AD62" s="81"/>
      <c r="AE62" s="37" t="s">
        <v>120</v>
      </c>
      <c r="AF62" s="38"/>
      <c r="AG62" s="39"/>
      <c r="AH62" s="87" t="s">
        <v>121</v>
      </c>
      <c r="AI62" s="88"/>
      <c r="AJ62" s="89"/>
      <c r="AK62" s="41" t="s">
        <v>202</v>
      </c>
      <c r="AL62" s="42"/>
      <c r="AM62" s="42"/>
      <c r="AN62" s="42"/>
      <c r="AO62" s="42"/>
      <c r="AP62" s="42"/>
      <c r="AQ62" s="43"/>
      <c r="AR62" s="41"/>
      <c r="AS62" s="42"/>
      <c r="AT62" s="42"/>
      <c r="AU62" s="42"/>
      <c r="AV62" s="42"/>
      <c r="AW62" s="43"/>
      <c r="AX62" s="44">
        <v>45289</v>
      </c>
      <c r="AY62" s="32"/>
      <c r="AZ62" s="32"/>
      <c r="BA62" s="18"/>
      <c r="BB62" s="90"/>
      <c r="BC62" s="91"/>
      <c r="BD62" s="91"/>
      <c r="BE62" s="91"/>
      <c r="BF62" s="91"/>
      <c r="BG62" s="92"/>
    </row>
    <row r="63" spans="1:59" ht="138" customHeight="1" x14ac:dyDescent="0.25">
      <c r="A63" s="33" t="s">
        <v>228</v>
      </c>
      <c r="B63" s="34"/>
      <c r="C63" s="34"/>
      <c r="D63" s="34"/>
      <c r="E63" s="34"/>
      <c r="F63" s="34"/>
      <c r="G63" s="41" t="s">
        <v>198</v>
      </c>
      <c r="H63" s="42"/>
      <c r="I63" s="42"/>
      <c r="J63" s="42"/>
      <c r="K63" s="42"/>
      <c r="L63" s="42"/>
      <c r="M63" s="43"/>
      <c r="N63" s="41" t="s">
        <v>203</v>
      </c>
      <c r="O63" s="42"/>
      <c r="P63" s="42"/>
      <c r="Q63" s="42"/>
      <c r="R63" s="42"/>
      <c r="S63" s="43"/>
      <c r="T63" s="84"/>
      <c r="U63" s="85"/>
      <c r="V63" s="85"/>
      <c r="W63" s="85"/>
      <c r="X63" s="85"/>
      <c r="Y63" s="86"/>
      <c r="Z63" s="18" t="s">
        <v>132</v>
      </c>
      <c r="AA63" s="19">
        <v>5</v>
      </c>
      <c r="AB63" s="19">
        <v>1</v>
      </c>
      <c r="AC63" s="80">
        <f t="shared" si="2"/>
        <v>5</v>
      </c>
      <c r="AD63" s="81"/>
      <c r="AE63" s="37" t="s">
        <v>120</v>
      </c>
      <c r="AF63" s="38"/>
      <c r="AG63" s="39"/>
      <c r="AH63" s="87" t="s">
        <v>121</v>
      </c>
      <c r="AI63" s="88"/>
      <c r="AJ63" s="89"/>
      <c r="AK63" s="41" t="s">
        <v>204</v>
      </c>
      <c r="AL63" s="42"/>
      <c r="AM63" s="42"/>
      <c r="AN63" s="42"/>
      <c r="AO63" s="42"/>
      <c r="AP63" s="42"/>
      <c r="AQ63" s="43"/>
      <c r="AR63" s="41"/>
      <c r="AS63" s="42"/>
      <c r="AT63" s="42"/>
      <c r="AU63" s="42"/>
      <c r="AV63" s="42"/>
      <c r="AW63" s="43"/>
      <c r="AX63" s="44">
        <v>45289</v>
      </c>
      <c r="AY63" s="32"/>
      <c r="AZ63" s="32"/>
      <c r="BA63" s="18"/>
      <c r="BB63" s="90"/>
      <c r="BC63" s="91"/>
      <c r="BD63" s="91"/>
      <c r="BE63" s="91"/>
      <c r="BF63" s="91"/>
      <c r="BG63" s="92"/>
    </row>
    <row r="64" spans="1:59" ht="138" customHeight="1" x14ac:dyDescent="0.25">
      <c r="A64" s="33" t="s">
        <v>228</v>
      </c>
      <c r="B64" s="34"/>
      <c r="C64" s="34"/>
      <c r="D64" s="34"/>
      <c r="E64" s="34"/>
      <c r="F64" s="34"/>
      <c r="G64" s="41" t="s">
        <v>198</v>
      </c>
      <c r="H64" s="42"/>
      <c r="I64" s="42"/>
      <c r="J64" s="42"/>
      <c r="K64" s="42"/>
      <c r="L64" s="42"/>
      <c r="M64" s="43"/>
      <c r="N64" s="41" t="s">
        <v>205</v>
      </c>
      <c r="O64" s="42"/>
      <c r="P64" s="42"/>
      <c r="Q64" s="42"/>
      <c r="R64" s="42"/>
      <c r="S64" s="43"/>
      <c r="T64" s="84"/>
      <c r="U64" s="85"/>
      <c r="V64" s="85"/>
      <c r="W64" s="85"/>
      <c r="X64" s="85"/>
      <c r="Y64" s="86"/>
      <c r="Z64" s="18" t="s">
        <v>132</v>
      </c>
      <c r="AA64" s="19">
        <v>5</v>
      </c>
      <c r="AB64" s="19">
        <v>3</v>
      </c>
      <c r="AC64" s="80">
        <f t="shared" si="2"/>
        <v>15</v>
      </c>
      <c r="AD64" s="81"/>
      <c r="AE64" s="37" t="s">
        <v>133</v>
      </c>
      <c r="AF64" s="38"/>
      <c r="AG64" s="39"/>
      <c r="AH64" s="87" t="s">
        <v>129</v>
      </c>
      <c r="AI64" s="88"/>
      <c r="AJ64" s="89"/>
      <c r="AK64" s="41" t="s">
        <v>206</v>
      </c>
      <c r="AL64" s="42"/>
      <c r="AM64" s="42"/>
      <c r="AN64" s="42"/>
      <c r="AO64" s="42"/>
      <c r="AP64" s="42"/>
      <c r="AQ64" s="43"/>
      <c r="AR64" s="41"/>
      <c r="AS64" s="42"/>
      <c r="AT64" s="42"/>
      <c r="AU64" s="42"/>
      <c r="AV64" s="42"/>
      <c r="AW64" s="43"/>
      <c r="AX64" s="44">
        <v>44925</v>
      </c>
      <c r="AY64" s="32"/>
      <c r="AZ64" s="32"/>
      <c r="BA64" s="18"/>
      <c r="BB64" s="90"/>
      <c r="BC64" s="91"/>
      <c r="BD64" s="91"/>
      <c r="BE64" s="91"/>
      <c r="BF64" s="91"/>
      <c r="BG64" s="92"/>
    </row>
    <row r="65" spans="1:59" ht="138" customHeight="1" x14ac:dyDescent="0.25">
      <c r="A65" s="33" t="s">
        <v>228</v>
      </c>
      <c r="B65" s="34"/>
      <c r="C65" s="34"/>
      <c r="D65" s="34"/>
      <c r="E65" s="34"/>
      <c r="F65" s="34"/>
      <c r="G65" s="41" t="s">
        <v>198</v>
      </c>
      <c r="H65" s="42"/>
      <c r="I65" s="42"/>
      <c r="J65" s="42"/>
      <c r="K65" s="42"/>
      <c r="L65" s="42"/>
      <c r="M65" s="43"/>
      <c r="N65" s="41" t="s">
        <v>207</v>
      </c>
      <c r="O65" s="42"/>
      <c r="P65" s="42"/>
      <c r="Q65" s="42"/>
      <c r="R65" s="42"/>
      <c r="S65" s="43"/>
      <c r="T65" s="84"/>
      <c r="U65" s="85"/>
      <c r="V65" s="85"/>
      <c r="W65" s="85"/>
      <c r="X65" s="85"/>
      <c r="Y65" s="86"/>
      <c r="Z65" s="18" t="s">
        <v>132</v>
      </c>
      <c r="AA65" s="19">
        <v>5</v>
      </c>
      <c r="AB65" s="19">
        <v>1</v>
      </c>
      <c r="AC65" s="80">
        <f t="shared" si="2"/>
        <v>5</v>
      </c>
      <c r="AD65" s="81"/>
      <c r="AE65" s="37" t="s">
        <v>120</v>
      </c>
      <c r="AF65" s="38"/>
      <c r="AG65" s="39"/>
      <c r="AH65" s="87" t="s">
        <v>121</v>
      </c>
      <c r="AI65" s="88"/>
      <c r="AJ65" s="89"/>
      <c r="AK65" s="41" t="s">
        <v>208</v>
      </c>
      <c r="AL65" s="42"/>
      <c r="AM65" s="42"/>
      <c r="AN65" s="42"/>
      <c r="AO65" s="42"/>
      <c r="AP65" s="42"/>
      <c r="AQ65" s="43"/>
      <c r="AR65" s="41"/>
      <c r="AS65" s="42"/>
      <c r="AT65" s="42"/>
      <c r="AU65" s="42"/>
      <c r="AV65" s="42"/>
      <c r="AW65" s="43"/>
      <c r="AX65" s="44">
        <v>45289</v>
      </c>
      <c r="AY65" s="32"/>
      <c r="AZ65" s="32"/>
      <c r="BA65" s="18"/>
      <c r="BB65" s="90"/>
      <c r="BC65" s="91"/>
      <c r="BD65" s="91"/>
      <c r="BE65" s="91"/>
      <c r="BF65" s="91"/>
      <c r="BG65" s="92"/>
    </row>
    <row r="66" spans="1:59" ht="138" customHeight="1" x14ac:dyDescent="0.25">
      <c r="A66" s="33" t="s">
        <v>228</v>
      </c>
      <c r="B66" s="34"/>
      <c r="C66" s="34"/>
      <c r="D66" s="34"/>
      <c r="E66" s="34"/>
      <c r="F66" s="34"/>
      <c r="G66" s="41" t="s">
        <v>198</v>
      </c>
      <c r="H66" s="42"/>
      <c r="I66" s="42"/>
      <c r="J66" s="42"/>
      <c r="K66" s="42"/>
      <c r="L66" s="42"/>
      <c r="M66" s="43"/>
      <c r="N66" s="41" t="s">
        <v>209</v>
      </c>
      <c r="O66" s="42"/>
      <c r="P66" s="42"/>
      <c r="Q66" s="42"/>
      <c r="R66" s="42"/>
      <c r="S66" s="43"/>
      <c r="T66" s="84"/>
      <c r="U66" s="85"/>
      <c r="V66" s="85"/>
      <c r="W66" s="85"/>
      <c r="X66" s="85"/>
      <c r="Y66" s="86"/>
      <c r="Z66" s="18" t="s">
        <v>132</v>
      </c>
      <c r="AA66" s="19">
        <v>5</v>
      </c>
      <c r="AB66" s="19">
        <v>1</v>
      </c>
      <c r="AC66" s="80">
        <f t="shared" si="2"/>
        <v>5</v>
      </c>
      <c r="AD66" s="81"/>
      <c r="AE66" s="37" t="s">
        <v>120</v>
      </c>
      <c r="AF66" s="38"/>
      <c r="AG66" s="39"/>
      <c r="AH66" s="87" t="s">
        <v>121</v>
      </c>
      <c r="AI66" s="88"/>
      <c r="AJ66" s="89"/>
      <c r="AK66" s="41" t="s">
        <v>210</v>
      </c>
      <c r="AL66" s="42"/>
      <c r="AM66" s="42"/>
      <c r="AN66" s="42"/>
      <c r="AO66" s="42"/>
      <c r="AP66" s="42"/>
      <c r="AQ66" s="43"/>
      <c r="AR66" s="41"/>
      <c r="AS66" s="42"/>
      <c r="AT66" s="42"/>
      <c r="AU66" s="42"/>
      <c r="AV66" s="42"/>
      <c r="AW66" s="43"/>
      <c r="AX66" s="44">
        <v>45289</v>
      </c>
      <c r="AY66" s="32"/>
      <c r="AZ66" s="32"/>
      <c r="BA66" s="18"/>
      <c r="BB66" s="90"/>
      <c r="BC66" s="91"/>
      <c r="BD66" s="91"/>
      <c r="BE66" s="91"/>
      <c r="BF66" s="91"/>
      <c r="BG66" s="92"/>
    </row>
    <row r="67" spans="1:59" ht="178.5" customHeight="1" x14ac:dyDescent="0.25">
      <c r="A67" s="33" t="s">
        <v>228</v>
      </c>
      <c r="B67" s="34"/>
      <c r="C67" s="34"/>
      <c r="D67" s="34"/>
      <c r="E67" s="34"/>
      <c r="F67" s="34"/>
      <c r="G67" s="41" t="s">
        <v>211</v>
      </c>
      <c r="H67" s="42"/>
      <c r="I67" s="42"/>
      <c r="J67" s="42"/>
      <c r="K67" s="42"/>
      <c r="L67" s="42"/>
      <c r="M67" s="43"/>
      <c r="N67" s="41" t="s">
        <v>212</v>
      </c>
      <c r="O67" s="42"/>
      <c r="P67" s="42"/>
      <c r="Q67" s="42"/>
      <c r="R67" s="42"/>
      <c r="S67" s="43"/>
      <c r="T67" s="84"/>
      <c r="U67" s="85"/>
      <c r="V67" s="85"/>
      <c r="W67" s="85"/>
      <c r="X67" s="85"/>
      <c r="Y67" s="86"/>
      <c r="Z67" s="18" t="s">
        <v>126</v>
      </c>
      <c r="AA67" s="19">
        <v>4</v>
      </c>
      <c r="AB67" s="19">
        <v>1</v>
      </c>
      <c r="AC67" s="80">
        <f t="shared" si="2"/>
        <v>4</v>
      </c>
      <c r="AD67" s="81"/>
      <c r="AE67" s="37" t="s">
        <v>120</v>
      </c>
      <c r="AF67" s="38"/>
      <c r="AG67" s="39"/>
      <c r="AH67" s="87" t="s">
        <v>121</v>
      </c>
      <c r="AI67" s="88"/>
      <c r="AJ67" s="89"/>
      <c r="AK67" s="41" t="s">
        <v>213</v>
      </c>
      <c r="AL67" s="42"/>
      <c r="AM67" s="42"/>
      <c r="AN67" s="42"/>
      <c r="AO67" s="42"/>
      <c r="AP67" s="42"/>
      <c r="AQ67" s="43"/>
      <c r="AR67" s="41"/>
      <c r="AS67" s="42"/>
      <c r="AT67" s="42"/>
      <c r="AU67" s="42"/>
      <c r="AV67" s="42"/>
      <c r="AW67" s="43"/>
      <c r="AX67" s="44">
        <v>45289</v>
      </c>
      <c r="AY67" s="32"/>
      <c r="AZ67" s="32"/>
      <c r="BA67" s="18"/>
      <c r="BB67" s="90"/>
      <c r="BC67" s="91"/>
      <c r="BD67" s="91"/>
      <c r="BE67" s="91"/>
      <c r="BF67" s="91"/>
      <c r="BG67" s="92"/>
    </row>
    <row r="68" spans="1:59" ht="155.44999999999999" customHeight="1" x14ac:dyDescent="0.25">
      <c r="A68" s="33" t="s">
        <v>228</v>
      </c>
      <c r="B68" s="34"/>
      <c r="C68" s="34"/>
      <c r="D68" s="34"/>
      <c r="E68" s="34"/>
      <c r="F68" s="34"/>
      <c r="G68" s="41" t="s">
        <v>211</v>
      </c>
      <c r="H68" s="42"/>
      <c r="I68" s="42"/>
      <c r="J68" s="42"/>
      <c r="K68" s="42"/>
      <c r="L68" s="42"/>
      <c r="M68" s="43"/>
      <c r="N68" s="41" t="s">
        <v>214</v>
      </c>
      <c r="O68" s="42"/>
      <c r="P68" s="42"/>
      <c r="Q68" s="42"/>
      <c r="R68" s="42"/>
      <c r="S68" s="43"/>
      <c r="T68" s="84"/>
      <c r="U68" s="85"/>
      <c r="V68" s="85"/>
      <c r="W68" s="85"/>
      <c r="X68" s="85"/>
      <c r="Y68" s="86"/>
      <c r="Z68" s="18" t="s">
        <v>124</v>
      </c>
      <c r="AA68" s="19">
        <v>5</v>
      </c>
      <c r="AB68" s="19">
        <v>2</v>
      </c>
      <c r="AC68" s="80">
        <f t="shared" si="2"/>
        <v>10</v>
      </c>
      <c r="AD68" s="81"/>
      <c r="AE68" s="37" t="s">
        <v>118</v>
      </c>
      <c r="AF68" s="38"/>
      <c r="AG68" s="39"/>
      <c r="AH68" s="40" t="s">
        <v>119</v>
      </c>
      <c r="AI68" s="40"/>
      <c r="AJ68" s="40"/>
      <c r="AK68" s="41" t="s">
        <v>215</v>
      </c>
      <c r="AL68" s="42"/>
      <c r="AM68" s="42"/>
      <c r="AN68" s="42"/>
      <c r="AO68" s="42"/>
      <c r="AP68" s="42"/>
      <c r="AQ68" s="43"/>
      <c r="AR68" s="41"/>
      <c r="AS68" s="42"/>
      <c r="AT68" s="42"/>
      <c r="AU68" s="42"/>
      <c r="AV68" s="42"/>
      <c r="AW68" s="43"/>
      <c r="AX68" s="44">
        <v>45107</v>
      </c>
      <c r="AY68" s="32"/>
      <c r="AZ68" s="32"/>
      <c r="BA68" s="18"/>
      <c r="BB68" s="90"/>
      <c r="BC68" s="91"/>
      <c r="BD68" s="91"/>
      <c r="BE68" s="91"/>
      <c r="BF68" s="91"/>
      <c r="BG68" s="92"/>
    </row>
    <row r="69" spans="1:59" ht="155.44999999999999" customHeight="1" x14ac:dyDescent="0.25">
      <c r="A69" s="33" t="s">
        <v>228</v>
      </c>
      <c r="B69" s="34"/>
      <c r="C69" s="34"/>
      <c r="D69" s="34"/>
      <c r="E69" s="34"/>
      <c r="F69" s="34"/>
      <c r="G69" s="41" t="s">
        <v>211</v>
      </c>
      <c r="H69" s="42"/>
      <c r="I69" s="42"/>
      <c r="J69" s="42"/>
      <c r="K69" s="42"/>
      <c r="L69" s="42"/>
      <c r="M69" s="43"/>
      <c r="N69" s="41" t="s">
        <v>216</v>
      </c>
      <c r="O69" s="42"/>
      <c r="P69" s="42"/>
      <c r="Q69" s="42"/>
      <c r="R69" s="42"/>
      <c r="S69" s="43"/>
      <c r="T69" s="84"/>
      <c r="U69" s="85"/>
      <c r="V69" s="85"/>
      <c r="W69" s="85"/>
      <c r="X69" s="85"/>
      <c r="Y69" s="86"/>
      <c r="Z69" s="18" t="s">
        <v>124</v>
      </c>
      <c r="AA69" s="19">
        <v>4</v>
      </c>
      <c r="AB69" s="19">
        <v>1</v>
      </c>
      <c r="AC69" s="80">
        <f t="shared" si="2"/>
        <v>4</v>
      </c>
      <c r="AD69" s="81"/>
      <c r="AE69" s="37" t="s">
        <v>120</v>
      </c>
      <c r="AF69" s="38"/>
      <c r="AG69" s="39"/>
      <c r="AH69" s="87" t="s">
        <v>121</v>
      </c>
      <c r="AI69" s="88"/>
      <c r="AJ69" s="89"/>
      <c r="AK69" s="41" t="s">
        <v>217</v>
      </c>
      <c r="AL69" s="42"/>
      <c r="AM69" s="42"/>
      <c r="AN69" s="42"/>
      <c r="AO69" s="42"/>
      <c r="AP69" s="42"/>
      <c r="AQ69" s="43"/>
      <c r="AR69" s="41"/>
      <c r="AS69" s="42"/>
      <c r="AT69" s="42"/>
      <c r="AU69" s="42"/>
      <c r="AV69" s="42"/>
      <c r="AW69" s="43"/>
      <c r="AX69" s="44">
        <v>45289</v>
      </c>
      <c r="AY69" s="32"/>
      <c r="AZ69" s="32"/>
      <c r="BA69" s="18"/>
      <c r="BB69" s="90"/>
      <c r="BC69" s="91"/>
      <c r="BD69" s="91"/>
      <c r="BE69" s="91"/>
      <c r="BF69" s="91"/>
      <c r="BG69" s="92"/>
    </row>
    <row r="70" spans="1:59" ht="138" customHeight="1" x14ac:dyDescent="0.25">
      <c r="A70" s="33" t="s">
        <v>228</v>
      </c>
      <c r="B70" s="34"/>
      <c r="C70" s="34"/>
      <c r="D70" s="34"/>
      <c r="E70" s="34"/>
      <c r="F70" s="34"/>
      <c r="G70" s="41" t="s">
        <v>211</v>
      </c>
      <c r="H70" s="42"/>
      <c r="I70" s="42"/>
      <c r="J70" s="42"/>
      <c r="K70" s="42"/>
      <c r="L70" s="42"/>
      <c r="M70" s="43"/>
      <c r="N70" s="41" t="s">
        <v>218</v>
      </c>
      <c r="O70" s="42"/>
      <c r="P70" s="42"/>
      <c r="Q70" s="42"/>
      <c r="R70" s="42"/>
      <c r="S70" s="43"/>
      <c r="T70" s="84"/>
      <c r="U70" s="85"/>
      <c r="V70" s="85"/>
      <c r="W70" s="85"/>
      <c r="X70" s="85"/>
      <c r="Y70" s="86"/>
      <c r="Z70" s="18" t="s">
        <v>132</v>
      </c>
      <c r="AA70" s="19">
        <v>5</v>
      </c>
      <c r="AB70" s="19">
        <v>1</v>
      </c>
      <c r="AC70" s="80">
        <f t="shared" si="2"/>
        <v>5</v>
      </c>
      <c r="AD70" s="81"/>
      <c r="AE70" s="37" t="s">
        <v>120</v>
      </c>
      <c r="AF70" s="38"/>
      <c r="AG70" s="39"/>
      <c r="AH70" s="87" t="s">
        <v>121</v>
      </c>
      <c r="AI70" s="88"/>
      <c r="AJ70" s="89"/>
      <c r="AK70" s="41" t="s">
        <v>219</v>
      </c>
      <c r="AL70" s="42"/>
      <c r="AM70" s="42"/>
      <c r="AN70" s="42"/>
      <c r="AO70" s="42"/>
      <c r="AP70" s="42"/>
      <c r="AQ70" s="43"/>
      <c r="AR70" s="41"/>
      <c r="AS70" s="42"/>
      <c r="AT70" s="42"/>
      <c r="AU70" s="42"/>
      <c r="AV70" s="42"/>
      <c r="AW70" s="43"/>
      <c r="AX70" s="44">
        <v>45289</v>
      </c>
      <c r="AY70" s="32"/>
      <c r="AZ70" s="32"/>
      <c r="BA70" s="18"/>
      <c r="BB70" s="90"/>
      <c r="BC70" s="91"/>
      <c r="BD70" s="91"/>
      <c r="BE70" s="91"/>
      <c r="BF70" s="91"/>
      <c r="BG70" s="92"/>
    </row>
    <row r="71" spans="1:59" ht="138" customHeight="1" x14ac:dyDescent="0.25">
      <c r="A71" s="33" t="s">
        <v>228</v>
      </c>
      <c r="B71" s="34"/>
      <c r="C71" s="34"/>
      <c r="D71" s="34"/>
      <c r="E71" s="34"/>
      <c r="F71" s="34"/>
      <c r="G71" s="41" t="s">
        <v>211</v>
      </c>
      <c r="H71" s="42"/>
      <c r="I71" s="42"/>
      <c r="J71" s="42"/>
      <c r="K71" s="42"/>
      <c r="L71" s="42"/>
      <c r="M71" s="43"/>
      <c r="N71" s="41" t="s">
        <v>220</v>
      </c>
      <c r="O71" s="42"/>
      <c r="P71" s="42"/>
      <c r="Q71" s="42"/>
      <c r="R71" s="42"/>
      <c r="S71" s="43"/>
      <c r="T71" s="84"/>
      <c r="U71" s="85"/>
      <c r="V71" s="85"/>
      <c r="W71" s="85"/>
      <c r="X71" s="85"/>
      <c r="Y71" s="86"/>
      <c r="Z71" s="18" t="s">
        <v>132</v>
      </c>
      <c r="AA71" s="19">
        <v>5</v>
      </c>
      <c r="AB71" s="19">
        <v>1</v>
      </c>
      <c r="AC71" s="80">
        <f t="shared" si="2"/>
        <v>5</v>
      </c>
      <c r="AD71" s="81"/>
      <c r="AE71" s="37" t="s">
        <v>120</v>
      </c>
      <c r="AF71" s="38"/>
      <c r="AG71" s="39"/>
      <c r="AH71" s="87" t="s">
        <v>121</v>
      </c>
      <c r="AI71" s="88"/>
      <c r="AJ71" s="89"/>
      <c r="AK71" s="41" t="s">
        <v>221</v>
      </c>
      <c r="AL71" s="42"/>
      <c r="AM71" s="42"/>
      <c r="AN71" s="42"/>
      <c r="AO71" s="42"/>
      <c r="AP71" s="42"/>
      <c r="AQ71" s="43"/>
      <c r="AR71" s="41"/>
      <c r="AS71" s="42"/>
      <c r="AT71" s="42"/>
      <c r="AU71" s="42"/>
      <c r="AV71" s="42"/>
      <c r="AW71" s="43"/>
      <c r="AX71" s="44">
        <v>45289</v>
      </c>
      <c r="AY71" s="32"/>
      <c r="AZ71" s="32"/>
      <c r="BA71" s="18"/>
      <c r="BB71" s="90"/>
      <c r="BC71" s="91"/>
      <c r="BD71" s="91"/>
      <c r="BE71" s="91"/>
      <c r="BF71" s="91"/>
      <c r="BG71" s="92"/>
    </row>
    <row r="72" spans="1:59" ht="178.5" customHeight="1" x14ac:dyDescent="0.25">
      <c r="A72" s="33" t="s">
        <v>228</v>
      </c>
      <c r="B72" s="34"/>
      <c r="C72" s="34"/>
      <c r="D72" s="34"/>
      <c r="E72" s="34"/>
      <c r="F72" s="34"/>
      <c r="G72" s="41" t="s">
        <v>211</v>
      </c>
      <c r="H72" s="42"/>
      <c r="I72" s="42"/>
      <c r="J72" s="42"/>
      <c r="K72" s="42"/>
      <c r="L72" s="42"/>
      <c r="M72" s="43"/>
      <c r="N72" s="41" t="s">
        <v>222</v>
      </c>
      <c r="O72" s="42"/>
      <c r="P72" s="42"/>
      <c r="Q72" s="42"/>
      <c r="R72" s="42"/>
      <c r="S72" s="43"/>
      <c r="T72" s="84"/>
      <c r="U72" s="85"/>
      <c r="V72" s="85"/>
      <c r="W72" s="85"/>
      <c r="X72" s="85"/>
      <c r="Y72" s="86"/>
      <c r="Z72" s="18" t="s">
        <v>126</v>
      </c>
      <c r="AA72" s="19">
        <v>5</v>
      </c>
      <c r="AB72" s="19">
        <v>2</v>
      </c>
      <c r="AC72" s="80">
        <f t="shared" si="2"/>
        <v>10</v>
      </c>
      <c r="AD72" s="81"/>
      <c r="AE72" s="37" t="s">
        <v>118</v>
      </c>
      <c r="AF72" s="38"/>
      <c r="AG72" s="39"/>
      <c r="AH72" s="40" t="s">
        <v>119</v>
      </c>
      <c r="AI72" s="40"/>
      <c r="AJ72" s="40"/>
      <c r="AK72" s="41" t="s">
        <v>223</v>
      </c>
      <c r="AL72" s="42"/>
      <c r="AM72" s="42"/>
      <c r="AN72" s="42"/>
      <c r="AO72" s="42"/>
      <c r="AP72" s="42"/>
      <c r="AQ72" s="43"/>
      <c r="AR72" s="41"/>
      <c r="AS72" s="42"/>
      <c r="AT72" s="42"/>
      <c r="AU72" s="42"/>
      <c r="AV72" s="42"/>
      <c r="AW72" s="43"/>
      <c r="AX72" s="44">
        <v>45107</v>
      </c>
      <c r="AY72" s="32"/>
      <c r="AZ72" s="32"/>
      <c r="BA72" s="18"/>
      <c r="BB72" s="90"/>
      <c r="BC72" s="91"/>
      <c r="BD72" s="91"/>
      <c r="BE72" s="91"/>
      <c r="BF72" s="91"/>
      <c r="BG72" s="92"/>
    </row>
    <row r="73" spans="1:59" x14ac:dyDescent="0.25">
      <c r="G73" s="10"/>
      <c r="H73" s="10"/>
      <c r="I73" s="10"/>
      <c r="J73" s="10"/>
      <c r="K73" s="10"/>
      <c r="L73" s="10"/>
      <c r="M73" s="10"/>
    </row>
  </sheetData>
  <dataConsolidate/>
  <mergeCells count="701">
    <mergeCell ref="AX71:AZ71"/>
    <mergeCell ref="BB71:BG71"/>
    <mergeCell ref="A72:F72"/>
    <mergeCell ref="G72:M72"/>
    <mergeCell ref="N72:S72"/>
    <mergeCell ref="T72:Y72"/>
    <mergeCell ref="AC72:AD72"/>
    <mergeCell ref="AE72:AG72"/>
    <mergeCell ref="AH72:AJ72"/>
    <mergeCell ref="AK72:AQ72"/>
    <mergeCell ref="AR72:AW72"/>
    <mergeCell ref="AX72:AZ72"/>
    <mergeCell ref="BB72:BG72"/>
    <mergeCell ref="A71:F71"/>
    <mergeCell ref="G71:M71"/>
    <mergeCell ref="N71:S71"/>
    <mergeCell ref="T71:Y71"/>
    <mergeCell ref="AC71:AD71"/>
    <mergeCell ref="AE71:AG71"/>
    <mergeCell ref="AH71:AJ71"/>
    <mergeCell ref="AK71:AQ71"/>
    <mergeCell ref="AR71:AW71"/>
    <mergeCell ref="AX69:AZ69"/>
    <mergeCell ref="BB69:BG69"/>
    <mergeCell ref="A70:F70"/>
    <mergeCell ref="G70:M70"/>
    <mergeCell ref="N70:S70"/>
    <mergeCell ref="T70:Y70"/>
    <mergeCell ref="AC70:AD70"/>
    <mergeCell ref="AE70:AG70"/>
    <mergeCell ref="AH70:AJ70"/>
    <mergeCell ref="AK70:AQ70"/>
    <mergeCell ref="AR70:AW70"/>
    <mergeCell ref="AX70:AZ70"/>
    <mergeCell ref="BB70:BG70"/>
    <mergeCell ref="A69:F69"/>
    <mergeCell ref="G69:M69"/>
    <mergeCell ref="N69:S69"/>
    <mergeCell ref="T69:Y69"/>
    <mergeCell ref="AC69:AD69"/>
    <mergeCell ref="AE69:AG69"/>
    <mergeCell ref="AH69:AJ69"/>
    <mergeCell ref="AK69:AQ69"/>
    <mergeCell ref="AR69:AW69"/>
    <mergeCell ref="AX67:AZ67"/>
    <mergeCell ref="BB67:BG67"/>
    <mergeCell ref="A68:F68"/>
    <mergeCell ref="G68:M68"/>
    <mergeCell ref="N68:S68"/>
    <mergeCell ref="T68:Y68"/>
    <mergeCell ref="AC68:AD68"/>
    <mergeCell ref="AE68:AG68"/>
    <mergeCell ref="AH68:AJ68"/>
    <mergeCell ref="AK68:AQ68"/>
    <mergeCell ref="AR68:AW68"/>
    <mergeCell ref="AX68:AZ68"/>
    <mergeCell ref="BB68:BG68"/>
    <mergeCell ref="A67:F67"/>
    <mergeCell ref="G67:M67"/>
    <mergeCell ref="N67:S67"/>
    <mergeCell ref="T67:Y67"/>
    <mergeCell ref="AC67:AD67"/>
    <mergeCell ref="AE67:AG67"/>
    <mergeCell ref="AH67:AJ67"/>
    <mergeCell ref="AK67:AQ67"/>
    <mergeCell ref="AR67:AW67"/>
    <mergeCell ref="AX65:AZ65"/>
    <mergeCell ref="BB65:BG65"/>
    <mergeCell ref="A66:F66"/>
    <mergeCell ref="G66:M66"/>
    <mergeCell ref="N66:S66"/>
    <mergeCell ref="T66:Y66"/>
    <mergeCell ref="AC66:AD66"/>
    <mergeCell ref="AE66:AG66"/>
    <mergeCell ref="AH66:AJ66"/>
    <mergeCell ref="AK66:AQ66"/>
    <mergeCell ref="AR66:AW66"/>
    <mergeCell ref="AX66:AZ66"/>
    <mergeCell ref="BB66:BG66"/>
    <mergeCell ref="A65:F65"/>
    <mergeCell ref="G65:M65"/>
    <mergeCell ref="N65:S65"/>
    <mergeCell ref="T65:Y65"/>
    <mergeCell ref="AC65:AD65"/>
    <mergeCell ref="AE65:AG65"/>
    <mergeCell ref="AH65:AJ65"/>
    <mergeCell ref="AK65:AQ65"/>
    <mergeCell ref="AR65:AW65"/>
    <mergeCell ref="AX63:AZ63"/>
    <mergeCell ref="BB63:BG63"/>
    <mergeCell ref="A64:F64"/>
    <mergeCell ref="G64:M64"/>
    <mergeCell ref="N64:S64"/>
    <mergeCell ref="T64:Y64"/>
    <mergeCell ref="AC64:AD64"/>
    <mergeCell ref="AE64:AG64"/>
    <mergeCell ref="AH64:AJ64"/>
    <mergeCell ref="AK64:AQ64"/>
    <mergeCell ref="AR64:AW64"/>
    <mergeCell ref="AX64:AZ64"/>
    <mergeCell ref="BB64:BG64"/>
    <mergeCell ref="A63:F63"/>
    <mergeCell ref="G63:M63"/>
    <mergeCell ref="N63:S63"/>
    <mergeCell ref="T63:Y63"/>
    <mergeCell ref="AC63:AD63"/>
    <mergeCell ref="AE63:AG63"/>
    <mergeCell ref="AH63:AJ63"/>
    <mergeCell ref="AK63:AQ63"/>
    <mergeCell ref="AR63:AW63"/>
    <mergeCell ref="AX61:AZ61"/>
    <mergeCell ref="BB61:BG61"/>
    <mergeCell ref="A62:F62"/>
    <mergeCell ref="G62:M62"/>
    <mergeCell ref="N62:S62"/>
    <mergeCell ref="T62:Y62"/>
    <mergeCell ref="AC62:AD62"/>
    <mergeCell ref="AE62:AG62"/>
    <mergeCell ref="AH62:AJ62"/>
    <mergeCell ref="AK62:AQ62"/>
    <mergeCell ref="AR62:AW62"/>
    <mergeCell ref="AX62:AZ62"/>
    <mergeCell ref="BB62:BG62"/>
    <mergeCell ref="A61:F61"/>
    <mergeCell ref="G61:M61"/>
    <mergeCell ref="N61:S61"/>
    <mergeCell ref="T61:Y61"/>
    <mergeCell ref="AC61:AD61"/>
    <mergeCell ref="AE61:AG61"/>
    <mergeCell ref="AH61:AJ61"/>
    <mergeCell ref="AK61:AQ61"/>
    <mergeCell ref="AR61:AW61"/>
    <mergeCell ref="AX59:AZ59"/>
    <mergeCell ref="BB59:BG59"/>
    <mergeCell ref="A60:F60"/>
    <mergeCell ref="G60:M60"/>
    <mergeCell ref="N60:S60"/>
    <mergeCell ref="T60:Y60"/>
    <mergeCell ref="AC60:AD60"/>
    <mergeCell ref="AE60:AG60"/>
    <mergeCell ref="AH60:AJ60"/>
    <mergeCell ref="AK60:AQ60"/>
    <mergeCell ref="AR60:AW60"/>
    <mergeCell ref="AX60:AZ60"/>
    <mergeCell ref="BB60:BG60"/>
    <mergeCell ref="A59:F59"/>
    <mergeCell ref="G59:M59"/>
    <mergeCell ref="N59:S59"/>
    <mergeCell ref="T59:Y59"/>
    <mergeCell ref="AC59:AD59"/>
    <mergeCell ref="AE59:AG59"/>
    <mergeCell ref="AH59:AJ59"/>
    <mergeCell ref="AK59:AQ59"/>
    <mergeCell ref="AR59:AW59"/>
    <mergeCell ref="AX57:AZ57"/>
    <mergeCell ref="BB57:BG57"/>
    <mergeCell ref="A58:F58"/>
    <mergeCell ref="G58:M58"/>
    <mergeCell ref="N58:S58"/>
    <mergeCell ref="T58:Y58"/>
    <mergeCell ref="AC58:AD58"/>
    <mergeCell ref="AE58:AG58"/>
    <mergeCell ref="AH58:AJ58"/>
    <mergeCell ref="AK58:AQ58"/>
    <mergeCell ref="AR58:AW58"/>
    <mergeCell ref="AX58:AZ58"/>
    <mergeCell ref="BB58:BG58"/>
    <mergeCell ref="A57:F57"/>
    <mergeCell ref="G57:M57"/>
    <mergeCell ref="N57:S57"/>
    <mergeCell ref="T57:Y57"/>
    <mergeCell ref="AC57:AD57"/>
    <mergeCell ref="AE57:AG57"/>
    <mergeCell ref="AH57:AJ57"/>
    <mergeCell ref="AK57:AQ57"/>
    <mergeCell ref="AR57:AW57"/>
    <mergeCell ref="AX55:AZ55"/>
    <mergeCell ref="BB55:BG55"/>
    <mergeCell ref="A56:F56"/>
    <mergeCell ref="G56:M56"/>
    <mergeCell ref="N56:S56"/>
    <mergeCell ref="T56:Y56"/>
    <mergeCell ref="AC56:AD56"/>
    <mergeCell ref="AE56:AG56"/>
    <mergeCell ref="AH56:AJ56"/>
    <mergeCell ref="AK56:AQ56"/>
    <mergeCell ref="AR56:AW56"/>
    <mergeCell ref="AX56:AZ56"/>
    <mergeCell ref="BB56:BG56"/>
    <mergeCell ref="A55:F55"/>
    <mergeCell ref="G55:M55"/>
    <mergeCell ref="N55:S55"/>
    <mergeCell ref="T55:Y55"/>
    <mergeCell ref="AC55:AD55"/>
    <mergeCell ref="AE55:AG55"/>
    <mergeCell ref="AH55:AJ55"/>
    <mergeCell ref="AK55:AQ55"/>
    <mergeCell ref="AR55:AW55"/>
    <mergeCell ref="AX53:AZ53"/>
    <mergeCell ref="BB53:BG53"/>
    <mergeCell ref="A54:F54"/>
    <mergeCell ref="G54:M54"/>
    <mergeCell ref="N54:S54"/>
    <mergeCell ref="T54:Y54"/>
    <mergeCell ref="AC54:AD54"/>
    <mergeCell ref="AE54:AG54"/>
    <mergeCell ref="AH54:AJ54"/>
    <mergeCell ref="AK54:AQ54"/>
    <mergeCell ref="AR54:AW54"/>
    <mergeCell ref="AX54:AZ54"/>
    <mergeCell ref="BB54:BG54"/>
    <mergeCell ref="A53:F53"/>
    <mergeCell ref="G53:M53"/>
    <mergeCell ref="N53:S53"/>
    <mergeCell ref="T53:Y53"/>
    <mergeCell ref="AC53:AD53"/>
    <mergeCell ref="AE53:AG53"/>
    <mergeCell ref="AH53:AJ53"/>
    <mergeCell ref="AK53:AQ53"/>
    <mergeCell ref="AR53:AW53"/>
    <mergeCell ref="AX51:AZ51"/>
    <mergeCell ref="BB51:BG51"/>
    <mergeCell ref="A52:F52"/>
    <mergeCell ref="G52:M52"/>
    <mergeCell ref="N52:S52"/>
    <mergeCell ref="T52:Y52"/>
    <mergeCell ref="AC52:AD52"/>
    <mergeCell ref="AE52:AG52"/>
    <mergeCell ref="AH52:AJ52"/>
    <mergeCell ref="AK52:AQ52"/>
    <mergeCell ref="AR52:AW52"/>
    <mergeCell ref="AX52:AZ52"/>
    <mergeCell ref="BB52:BG52"/>
    <mergeCell ref="A51:F51"/>
    <mergeCell ref="G51:M51"/>
    <mergeCell ref="N51:S51"/>
    <mergeCell ref="T51:Y51"/>
    <mergeCell ref="AC51:AD51"/>
    <mergeCell ref="AE51:AG51"/>
    <mergeCell ref="AH51:AJ51"/>
    <mergeCell ref="AK51:AQ51"/>
    <mergeCell ref="AR51:AW51"/>
    <mergeCell ref="A50:F50"/>
    <mergeCell ref="G50:M50"/>
    <mergeCell ref="N50:S50"/>
    <mergeCell ref="AC50:AD50"/>
    <mergeCell ref="AE50:AG50"/>
    <mergeCell ref="AH50:AJ50"/>
    <mergeCell ref="AK50:AQ50"/>
    <mergeCell ref="AR50:AW50"/>
    <mergeCell ref="AX50:AZ50"/>
    <mergeCell ref="A48:F48"/>
    <mergeCell ref="G48:M48"/>
    <mergeCell ref="N48:S48"/>
    <mergeCell ref="AC48:AD48"/>
    <mergeCell ref="AE48:AG48"/>
    <mergeCell ref="AH48:AJ48"/>
    <mergeCell ref="AK48:AQ48"/>
    <mergeCell ref="AX48:AZ48"/>
    <mergeCell ref="A49:F49"/>
    <mergeCell ref="G49:M49"/>
    <mergeCell ref="N49:S49"/>
    <mergeCell ref="AC49:AD49"/>
    <mergeCell ref="AE49:AG49"/>
    <mergeCell ref="AH49:AJ49"/>
    <mergeCell ref="AK49:AQ49"/>
    <mergeCell ref="AX49:AZ49"/>
    <mergeCell ref="A46:F46"/>
    <mergeCell ref="G46:M46"/>
    <mergeCell ref="N46:S46"/>
    <mergeCell ref="AC46:AD46"/>
    <mergeCell ref="AE46:AG46"/>
    <mergeCell ref="AH46:AJ46"/>
    <mergeCell ref="AK46:AQ46"/>
    <mergeCell ref="AX46:AZ46"/>
    <mergeCell ref="A47:F47"/>
    <mergeCell ref="G47:M47"/>
    <mergeCell ref="N47:S47"/>
    <mergeCell ref="AC47:AD47"/>
    <mergeCell ref="AE47:AG47"/>
    <mergeCell ref="AH47:AJ47"/>
    <mergeCell ref="AK47:AQ47"/>
    <mergeCell ref="AX47:AZ47"/>
    <mergeCell ref="AX45:AZ45"/>
    <mergeCell ref="A29:F29"/>
    <mergeCell ref="G29:M29"/>
    <mergeCell ref="N29:S29"/>
    <mergeCell ref="T29:Y29"/>
    <mergeCell ref="AC29:AD29"/>
    <mergeCell ref="AE29:AG29"/>
    <mergeCell ref="AH29:AJ29"/>
    <mergeCell ref="AK29:AQ29"/>
    <mergeCell ref="AR29:AW29"/>
    <mergeCell ref="AX29:AZ29"/>
    <mergeCell ref="T43:Y43"/>
    <mergeCell ref="AC43:AD43"/>
    <mergeCell ref="AE43:AG43"/>
    <mergeCell ref="AH43:AJ43"/>
    <mergeCell ref="AK43:AQ43"/>
    <mergeCell ref="AR43:AW43"/>
    <mergeCell ref="AX41:AZ41"/>
    <mergeCell ref="AX39:AZ39"/>
    <mergeCell ref="AX37:AZ37"/>
    <mergeCell ref="AX35:AZ35"/>
    <mergeCell ref="AX33:AZ33"/>
    <mergeCell ref="AR31:AW31"/>
    <mergeCell ref="AX31:AZ31"/>
    <mergeCell ref="BB29:BG29"/>
    <mergeCell ref="A45:F45"/>
    <mergeCell ref="G45:M45"/>
    <mergeCell ref="N45:S45"/>
    <mergeCell ref="AC45:AD45"/>
    <mergeCell ref="AE45:AG45"/>
    <mergeCell ref="AH45:AJ45"/>
    <mergeCell ref="AK45:AQ45"/>
    <mergeCell ref="AX43:AZ43"/>
    <mergeCell ref="BB43:BG43"/>
    <mergeCell ref="A44:F44"/>
    <mergeCell ref="G44:M44"/>
    <mergeCell ref="N44:S44"/>
    <mergeCell ref="T44:Y44"/>
    <mergeCell ref="AC44:AD44"/>
    <mergeCell ref="AE44:AG44"/>
    <mergeCell ref="AH44:AJ44"/>
    <mergeCell ref="AK44:AQ44"/>
    <mergeCell ref="AR44:AW44"/>
    <mergeCell ref="AX44:AZ44"/>
    <mergeCell ref="BB44:BG44"/>
    <mergeCell ref="A43:F43"/>
    <mergeCell ref="G43:M43"/>
    <mergeCell ref="N43:S43"/>
    <mergeCell ref="BB41:BG41"/>
    <mergeCell ref="A42:F42"/>
    <mergeCell ref="G42:M42"/>
    <mergeCell ref="N42:S42"/>
    <mergeCell ref="T42:Y42"/>
    <mergeCell ref="AC42:AD42"/>
    <mergeCell ref="AE42:AG42"/>
    <mergeCell ref="AH42:AJ42"/>
    <mergeCell ref="AK42:AQ42"/>
    <mergeCell ref="AR42:AW42"/>
    <mergeCell ref="AX42:AZ42"/>
    <mergeCell ref="BB42:BG42"/>
    <mergeCell ref="A41:F41"/>
    <mergeCell ref="G41:M41"/>
    <mergeCell ref="N41:S41"/>
    <mergeCell ref="T41:Y41"/>
    <mergeCell ref="AC41:AD41"/>
    <mergeCell ref="AE41:AG41"/>
    <mergeCell ref="AH41:AJ41"/>
    <mergeCell ref="AK41:AQ41"/>
    <mergeCell ref="AR41:AW41"/>
    <mergeCell ref="BB39:BG39"/>
    <mergeCell ref="A40:F40"/>
    <mergeCell ref="G40:M40"/>
    <mergeCell ref="N40:S40"/>
    <mergeCell ref="T40:Y40"/>
    <mergeCell ref="AC40:AD40"/>
    <mergeCell ref="AE40:AG40"/>
    <mergeCell ref="AH40:AJ40"/>
    <mergeCell ref="AK40:AQ40"/>
    <mergeCell ref="AR40:AW40"/>
    <mergeCell ref="AX40:AZ40"/>
    <mergeCell ref="BB40:BG40"/>
    <mergeCell ref="A39:F39"/>
    <mergeCell ref="G39:M39"/>
    <mergeCell ref="N39:S39"/>
    <mergeCell ref="T39:Y39"/>
    <mergeCell ref="AC39:AD39"/>
    <mergeCell ref="AE39:AG39"/>
    <mergeCell ref="AH39:AJ39"/>
    <mergeCell ref="AK39:AQ39"/>
    <mergeCell ref="AR39:AW39"/>
    <mergeCell ref="BB37:BG37"/>
    <mergeCell ref="A38:F38"/>
    <mergeCell ref="G38:M38"/>
    <mergeCell ref="N38:S38"/>
    <mergeCell ref="T38:Y38"/>
    <mergeCell ref="AC38:AD38"/>
    <mergeCell ref="AE38:AG38"/>
    <mergeCell ref="AH38:AJ38"/>
    <mergeCell ref="AK38:AQ38"/>
    <mergeCell ref="AR38:AW38"/>
    <mergeCell ref="AX38:AZ38"/>
    <mergeCell ref="BB38:BG38"/>
    <mergeCell ref="A37:F37"/>
    <mergeCell ref="G37:M37"/>
    <mergeCell ref="N37:S37"/>
    <mergeCell ref="T37:Y37"/>
    <mergeCell ref="AC37:AD37"/>
    <mergeCell ref="AE37:AG37"/>
    <mergeCell ref="AH37:AJ37"/>
    <mergeCell ref="AK37:AQ37"/>
    <mergeCell ref="AR37:AW37"/>
    <mergeCell ref="BB35:BG35"/>
    <mergeCell ref="A36:F36"/>
    <mergeCell ref="G36:M36"/>
    <mergeCell ref="N36:S36"/>
    <mergeCell ref="T36:Y36"/>
    <mergeCell ref="AC36:AD36"/>
    <mergeCell ref="AE36:AG36"/>
    <mergeCell ref="AH36:AJ36"/>
    <mergeCell ref="AK36:AQ36"/>
    <mergeCell ref="AR36:AW36"/>
    <mergeCell ref="AX36:AZ36"/>
    <mergeCell ref="BB36:BG36"/>
    <mergeCell ref="A35:F35"/>
    <mergeCell ref="G35:M35"/>
    <mergeCell ref="N35:S35"/>
    <mergeCell ref="T35:Y35"/>
    <mergeCell ref="AC35:AD35"/>
    <mergeCell ref="AE35:AG35"/>
    <mergeCell ref="AH35:AJ35"/>
    <mergeCell ref="AK35:AQ35"/>
    <mergeCell ref="AR35:AW35"/>
    <mergeCell ref="BB33:BG33"/>
    <mergeCell ref="A34:F34"/>
    <mergeCell ref="G34:M34"/>
    <mergeCell ref="N34:S34"/>
    <mergeCell ref="T34:Y34"/>
    <mergeCell ref="AC34:AD34"/>
    <mergeCell ref="AE34:AG34"/>
    <mergeCell ref="AH34:AJ34"/>
    <mergeCell ref="AK34:AQ34"/>
    <mergeCell ref="AR34:AW34"/>
    <mergeCell ref="AX34:AZ34"/>
    <mergeCell ref="BB34:BG34"/>
    <mergeCell ref="A33:F33"/>
    <mergeCell ref="G33:M33"/>
    <mergeCell ref="N33:S33"/>
    <mergeCell ref="T33:Y33"/>
    <mergeCell ref="AC33:AD33"/>
    <mergeCell ref="AE33:AG33"/>
    <mergeCell ref="AH33:AJ33"/>
    <mergeCell ref="AK33:AQ33"/>
    <mergeCell ref="AR33:AW33"/>
    <mergeCell ref="BB31:BG31"/>
    <mergeCell ref="A32:F32"/>
    <mergeCell ref="G32:M32"/>
    <mergeCell ref="N32:S32"/>
    <mergeCell ref="T32:Y32"/>
    <mergeCell ref="AC32:AD32"/>
    <mergeCell ref="AE32:AG32"/>
    <mergeCell ref="AH32:AJ32"/>
    <mergeCell ref="AK32:AQ32"/>
    <mergeCell ref="AR32:AW32"/>
    <mergeCell ref="AX32:AZ32"/>
    <mergeCell ref="BB32:BG32"/>
    <mergeCell ref="AC30:AD30"/>
    <mergeCell ref="A31:F31"/>
    <mergeCell ref="G31:M31"/>
    <mergeCell ref="N31:S31"/>
    <mergeCell ref="T31:Y31"/>
    <mergeCell ref="AC31:AD31"/>
    <mergeCell ref="AE31:AG31"/>
    <mergeCell ref="AH31:AJ31"/>
    <mergeCell ref="AK31:AQ31"/>
    <mergeCell ref="F1:BB4"/>
    <mergeCell ref="AR21:AW21"/>
    <mergeCell ref="A1:E4"/>
    <mergeCell ref="BC1:BE1"/>
    <mergeCell ref="BF1:BG1"/>
    <mergeCell ref="BC2:BE2"/>
    <mergeCell ref="BF2:BG2"/>
    <mergeCell ref="BC3:BE3"/>
    <mergeCell ref="BF3:BG3"/>
    <mergeCell ref="BC4:BE4"/>
    <mergeCell ref="BF4:BG4"/>
    <mergeCell ref="A10:F10"/>
    <mergeCell ref="A11:F11"/>
    <mergeCell ref="A12:F12"/>
    <mergeCell ref="A13:F13"/>
    <mergeCell ref="A14:F14"/>
    <mergeCell ref="A15:F15"/>
    <mergeCell ref="G9:M9"/>
    <mergeCell ref="G11:M11"/>
    <mergeCell ref="T13:Y13"/>
    <mergeCell ref="AX12:AZ12"/>
    <mergeCell ref="AC15:AD15"/>
    <mergeCell ref="AE9:AG9"/>
    <mergeCell ref="AE11:AG11"/>
    <mergeCell ref="A6:D6"/>
    <mergeCell ref="E6:R6"/>
    <mergeCell ref="BE6:BG6"/>
    <mergeCell ref="G15:M15"/>
    <mergeCell ref="N15:S15"/>
    <mergeCell ref="T15:Y15"/>
    <mergeCell ref="AH15:AJ15"/>
    <mergeCell ref="AK15:AQ15"/>
    <mergeCell ref="AR15:AW15"/>
    <mergeCell ref="AX15:AZ15"/>
    <mergeCell ref="BB15:BG15"/>
    <mergeCell ref="AE14:AG14"/>
    <mergeCell ref="AE15:AG15"/>
    <mergeCell ref="G14:M14"/>
    <mergeCell ref="N14:S14"/>
    <mergeCell ref="T14:Y14"/>
    <mergeCell ref="AH14:AJ14"/>
    <mergeCell ref="AX14:AZ14"/>
    <mergeCell ref="AC14:AD14"/>
    <mergeCell ref="BB12:BG12"/>
    <mergeCell ref="G13:M13"/>
    <mergeCell ref="N13:S13"/>
    <mergeCell ref="N11:S11"/>
    <mergeCell ref="T11:Y11"/>
    <mergeCell ref="BB14:BG14"/>
    <mergeCell ref="AC11:AD11"/>
    <mergeCell ref="AC12:AD12"/>
    <mergeCell ref="AC13:AD13"/>
    <mergeCell ref="AX13:AZ13"/>
    <mergeCell ref="AE13:AG13"/>
    <mergeCell ref="G12:M12"/>
    <mergeCell ref="N12:S12"/>
    <mergeCell ref="T12:Y12"/>
    <mergeCell ref="AH11:AJ11"/>
    <mergeCell ref="AH13:AJ13"/>
    <mergeCell ref="AK13:AQ13"/>
    <mergeCell ref="AR13:AW13"/>
    <mergeCell ref="AK14:AQ14"/>
    <mergeCell ref="AR14:AW14"/>
    <mergeCell ref="AK11:AQ11"/>
    <mergeCell ref="AR11:AW11"/>
    <mergeCell ref="AX11:AZ11"/>
    <mergeCell ref="BB11:BG11"/>
    <mergeCell ref="AE12:AG12"/>
    <mergeCell ref="BB13:BG13"/>
    <mergeCell ref="AH12:AJ12"/>
    <mergeCell ref="AK12:AQ12"/>
    <mergeCell ref="AR12:AW12"/>
    <mergeCell ref="BB10:BG10"/>
    <mergeCell ref="AX10:AZ10"/>
    <mergeCell ref="AR10:AW10"/>
    <mergeCell ref="AH10:AJ10"/>
    <mergeCell ref="BB8:BG8"/>
    <mergeCell ref="AK10:AQ10"/>
    <mergeCell ref="A8:M8"/>
    <mergeCell ref="N9:S9"/>
    <mergeCell ref="T9:Y9"/>
    <mergeCell ref="AK9:AQ9"/>
    <mergeCell ref="N8:AJ8"/>
    <mergeCell ref="AC9:AD9"/>
    <mergeCell ref="AC10:AD10"/>
    <mergeCell ref="A9:F9"/>
    <mergeCell ref="G10:M10"/>
    <mergeCell ref="N10:S10"/>
    <mergeCell ref="T10:Y10"/>
    <mergeCell ref="AE10:AG10"/>
    <mergeCell ref="AX9:AZ9"/>
    <mergeCell ref="AR9:AW9"/>
    <mergeCell ref="AH9:AJ9"/>
    <mergeCell ref="BB9:BG9"/>
    <mergeCell ref="AK8:BA8"/>
    <mergeCell ref="AX16:AZ16"/>
    <mergeCell ref="BB16:BG16"/>
    <mergeCell ref="AX17:AZ17"/>
    <mergeCell ref="BB17:BG17"/>
    <mergeCell ref="AX19:AZ19"/>
    <mergeCell ref="BB19:BG19"/>
    <mergeCell ref="AX20:AZ20"/>
    <mergeCell ref="BB20:BG20"/>
    <mergeCell ref="BB18:BG18"/>
    <mergeCell ref="AX22:AZ22"/>
    <mergeCell ref="BB22:BG22"/>
    <mergeCell ref="A17:F17"/>
    <mergeCell ref="G17:M17"/>
    <mergeCell ref="N17:S17"/>
    <mergeCell ref="T17:Y17"/>
    <mergeCell ref="AC17:AD17"/>
    <mergeCell ref="AE17:AG17"/>
    <mergeCell ref="AH17:AJ17"/>
    <mergeCell ref="AK17:AQ17"/>
    <mergeCell ref="AR17:AW17"/>
    <mergeCell ref="AE19:AG19"/>
    <mergeCell ref="AH19:AJ19"/>
    <mergeCell ref="AK19:AQ19"/>
    <mergeCell ref="AR19:AW19"/>
    <mergeCell ref="A20:F20"/>
    <mergeCell ref="G20:M20"/>
    <mergeCell ref="N20:S20"/>
    <mergeCell ref="T20:Y20"/>
    <mergeCell ref="AC20:AD20"/>
    <mergeCell ref="AE20:AG20"/>
    <mergeCell ref="AH20:AJ20"/>
    <mergeCell ref="AK20:AQ20"/>
    <mergeCell ref="AR20:AW20"/>
    <mergeCell ref="A16:F16"/>
    <mergeCell ref="G16:M16"/>
    <mergeCell ref="N16:S16"/>
    <mergeCell ref="T16:Y16"/>
    <mergeCell ref="AC16:AD16"/>
    <mergeCell ref="AE16:AG16"/>
    <mergeCell ref="AH16:AJ16"/>
    <mergeCell ref="AK16:AQ16"/>
    <mergeCell ref="AR16:AW16"/>
    <mergeCell ref="A21:F21"/>
    <mergeCell ref="G21:M21"/>
    <mergeCell ref="N21:S21"/>
    <mergeCell ref="T21:Y21"/>
    <mergeCell ref="AC21:AD21"/>
    <mergeCell ref="AE21:AG21"/>
    <mergeCell ref="AH21:AJ21"/>
    <mergeCell ref="AK21:AQ21"/>
    <mergeCell ref="AX18:AZ18"/>
    <mergeCell ref="A18:F18"/>
    <mergeCell ref="G18:M18"/>
    <mergeCell ref="N18:S18"/>
    <mergeCell ref="T18:Y18"/>
    <mergeCell ref="AC18:AD18"/>
    <mergeCell ref="AE18:AG18"/>
    <mergeCell ref="AH18:AJ18"/>
    <mergeCell ref="AK18:AQ18"/>
    <mergeCell ref="AR18:AW18"/>
    <mergeCell ref="AX21:AZ21"/>
    <mergeCell ref="A19:F19"/>
    <mergeCell ref="G19:M19"/>
    <mergeCell ref="N19:S19"/>
    <mergeCell ref="T19:Y19"/>
    <mergeCell ref="AC19:AD19"/>
    <mergeCell ref="N23:S23"/>
    <mergeCell ref="T23:Y23"/>
    <mergeCell ref="AC23:AD23"/>
    <mergeCell ref="AE23:AG23"/>
    <mergeCell ref="AH23:AJ23"/>
    <mergeCell ref="AK23:AQ23"/>
    <mergeCell ref="AR23:AW23"/>
    <mergeCell ref="A22:F22"/>
    <mergeCell ref="G22:M22"/>
    <mergeCell ref="N22:S22"/>
    <mergeCell ref="T22:Y22"/>
    <mergeCell ref="AC22:AD22"/>
    <mergeCell ref="AE22:AG22"/>
    <mergeCell ref="AH22:AJ22"/>
    <mergeCell ref="AK22:AQ22"/>
    <mergeCell ref="AR22:AW22"/>
    <mergeCell ref="A25:F25"/>
    <mergeCell ref="G25:M25"/>
    <mergeCell ref="N25:S25"/>
    <mergeCell ref="T25:Y25"/>
    <mergeCell ref="AE25:AG25"/>
    <mergeCell ref="AH25:AJ25"/>
    <mergeCell ref="AK25:AQ25"/>
    <mergeCell ref="AR25:AW25"/>
    <mergeCell ref="BB21:BG21"/>
    <mergeCell ref="AX23:AZ23"/>
    <mergeCell ref="BB23:BG23"/>
    <mergeCell ref="A24:F24"/>
    <mergeCell ref="G24:M24"/>
    <mergeCell ref="N24:S24"/>
    <mergeCell ref="T24:Y24"/>
    <mergeCell ref="AC24:AD24"/>
    <mergeCell ref="AE24:AG24"/>
    <mergeCell ref="AH24:AJ24"/>
    <mergeCell ref="AK24:AQ24"/>
    <mergeCell ref="AR24:AW24"/>
    <mergeCell ref="AX24:AZ24"/>
    <mergeCell ref="BB24:BG24"/>
    <mergeCell ref="A23:F23"/>
    <mergeCell ref="G23:M23"/>
    <mergeCell ref="A26:F26"/>
    <mergeCell ref="G26:M26"/>
    <mergeCell ref="N26:S26"/>
    <mergeCell ref="T26:Y26"/>
    <mergeCell ref="AE26:AG26"/>
    <mergeCell ref="AH26:AJ26"/>
    <mergeCell ref="AK26:AQ26"/>
    <mergeCell ref="AR26:AW26"/>
    <mergeCell ref="AX26:AZ26"/>
    <mergeCell ref="N27:S27"/>
    <mergeCell ref="T27:Y27"/>
    <mergeCell ref="AE27:AG27"/>
    <mergeCell ref="AH27:AJ27"/>
    <mergeCell ref="AK27:AQ27"/>
    <mergeCell ref="AR27:AW27"/>
    <mergeCell ref="AX27:AZ27"/>
    <mergeCell ref="AX25:AZ25"/>
    <mergeCell ref="BB25:BG25"/>
    <mergeCell ref="BB26:BG26"/>
    <mergeCell ref="AX6:BD6"/>
    <mergeCell ref="BB30:BG30"/>
    <mergeCell ref="A30:F30"/>
    <mergeCell ref="G30:M30"/>
    <mergeCell ref="N30:S30"/>
    <mergeCell ref="T30:Y30"/>
    <mergeCell ref="AE30:AG30"/>
    <mergeCell ref="AH30:AJ30"/>
    <mergeCell ref="AK30:AQ30"/>
    <mergeCell ref="AR30:AW30"/>
    <mergeCell ref="AX30:AZ30"/>
    <mergeCell ref="BB27:BG27"/>
    <mergeCell ref="A28:F28"/>
    <mergeCell ref="G28:M28"/>
    <mergeCell ref="N28:S28"/>
    <mergeCell ref="T28:Y28"/>
    <mergeCell ref="AE28:AG28"/>
    <mergeCell ref="AH28:AJ28"/>
    <mergeCell ref="AK28:AQ28"/>
    <mergeCell ref="AR28:AW28"/>
    <mergeCell ref="AX28:AZ28"/>
    <mergeCell ref="BB28:BG28"/>
    <mergeCell ref="A27:F27"/>
    <mergeCell ref="G27:M27"/>
  </mergeCells>
  <conditionalFormatting sqref="AE10:AG11">
    <cfRule type="containsText" dxfId="84" priority="91" operator="containsText" text="ÇOK YÜKSEK">
      <formula>NOT(ISERROR(SEARCH("ÇOK YÜKSEK",AE10)))</formula>
    </cfRule>
    <cfRule type="containsText" dxfId="83" priority="92" operator="containsText" text="YÜKSEK">
      <formula>NOT(ISERROR(SEARCH("YÜKSEK",AE10)))</formula>
    </cfRule>
    <cfRule type="containsText" dxfId="82" priority="93" operator="containsText" text="ORTA">
      <formula>NOT(ISERROR(SEARCH("ORTA",AE10)))</formula>
    </cfRule>
    <cfRule type="containsText" dxfId="81" priority="94" operator="containsText" text="DÜŞÜK">
      <formula>NOT(ISERROR(SEARCH("DÜŞÜK",AE10)))</formula>
    </cfRule>
    <cfRule type="containsText" dxfId="80" priority="95" operator="containsText" text="ÇOK DÜŞÜK">
      <formula>NOT(ISERROR(SEARCH("ÇOK DÜŞÜK",AE10)))</formula>
    </cfRule>
  </conditionalFormatting>
  <conditionalFormatting sqref="AE12:AG12">
    <cfRule type="containsText" dxfId="79" priority="86" operator="containsText" text="ÇOK YÜKSEK">
      <formula>NOT(ISERROR(SEARCH("ÇOK YÜKSEK",AE12)))</formula>
    </cfRule>
    <cfRule type="containsText" dxfId="78" priority="87" operator="containsText" text="YÜKSEK">
      <formula>NOT(ISERROR(SEARCH("YÜKSEK",AE12)))</formula>
    </cfRule>
    <cfRule type="containsText" dxfId="77" priority="88" operator="containsText" text="ORTA">
      <formula>NOT(ISERROR(SEARCH("ORTA",AE12)))</formula>
    </cfRule>
    <cfRule type="containsText" dxfId="76" priority="89" operator="containsText" text="DÜŞÜK">
      <formula>NOT(ISERROR(SEARCH("DÜŞÜK",AE12)))</formula>
    </cfRule>
    <cfRule type="containsText" dxfId="75" priority="90" operator="containsText" text="ÇOK DÜŞÜK">
      <formula>NOT(ISERROR(SEARCH("ÇOK DÜŞÜK",AE12)))</formula>
    </cfRule>
  </conditionalFormatting>
  <conditionalFormatting sqref="AE13:AG13">
    <cfRule type="containsText" dxfId="74" priority="81" operator="containsText" text="ÇOK YÜKSEK">
      <formula>NOT(ISERROR(SEARCH("ÇOK YÜKSEK",AE13)))</formula>
    </cfRule>
    <cfRule type="containsText" dxfId="73" priority="82" operator="containsText" text="YÜKSEK">
      <formula>NOT(ISERROR(SEARCH("YÜKSEK",AE13)))</formula>
    </cfRule>
    <cfRule type="containsText" dxfId="72" priority="83" operator="containsText" text="ORTA">
      <formula>NOT(ISERROR(SEARCH("ORTA",AE13)))</formula>
    </cfRule>
    <cfRule type="containsText" dxfId="71" priority="84" operator="containsText" text="DÜŞÜK">
      <formula>NOT(ISERROR(SEARCH("DÜŞÜK",AE13)))</formula>
    </cfRule>
    <cfRule type="containsText" dxfId="70" priority="85" operator="containsText" text="ÇOK DÜŞÜK">
      <formula>NOT(ISERROR(SEARCH("ÇOK DÜŞÜK",AE13)))</formula>
    </cfRule>
  </conditionalFormatting>
  <conditionalFormatting sqref="AE14:AG14">
    <cfRule type="containsText" dxfId="69" priority="76" operator="containsText" text="ÇOK YÜKSEK">
      <formula>NOT(ISERROR(SEARCH("ÇOK YÜKSEK",AE14)))</formula>
    </cfRule>
    <cfRule type="containsText" dxfId="68" priority="77" operator="containsText" text="YÜKSEK">
      <formula>NOT(ISERROR(SEARCH("YÜKSEK",AE14)))</formula>
    </cfRule>
    <cfRule type="containsText" dxfId="67" priority="78" operator="containsText" text="ORTA">
      <formula>NOT(ISERROR(SEARCH("ORTA",AE14)))</formula>
    </cfRule>
    <cfRule type="containsText" dxfId="66" priority="79" operator="containsText" text="DÜŞÜK">
      <formula>NOT(ISERROR(SEARCH("DÜŞÜK",AE14)))</formula>
    </cfRule>
    <cfRule type="containsText" dxfId="65" priority="80" operator="containsText" text="ÇOK DÜŞÜK">
      <formula>NOT(ISERROR(SEARCH("ÇOK DÜŞÜK",AE14)))</formula>
    </cfRule>
  </conditionalFormatting>
  <conditionalFormatting sqref="AE15:AG15">
    <cfRule type="containsText" dxfId="64" priority="71" operator="containsText" text="ÇOK YÜKSEK">
      <formula>NOT(ISERROR(SEARCH("ÇOK YÜKSEK",AE15)))</formula>
    </cfRule>
    <cfRule type="containsText" dxfId="63" priority="72" operator="containsText" text="YÜKSEK">
      <formula>NOT(ISERROR(SEARCH("YÜKSEK",AE15)))</formula>
    </cfRule>
    <cfRule type="containsText" dxfId="62" priority="73" operator="containsText" text="ORTA">
      <formula>NOT(ISERROR(SEARCH("ORTA",AE15)))</formula>
    </cfRule>
    <cfRule type="containsText" dxfId="61" priority="74" operator="containsText" text="DÜŞÜK">
      <formula>NOT(ISERROR(SEARCH("DÜŞÜK",AE15)))</formula>
    </cfRule>
    <cfRule type="containsText" dxfId="60" priority="75" operator="containsText" text="ÇOK DÜŞÜK">
      <formula>NOT(ISERROR(SEARCH("ÇOK DÜŞÜK",AE15)))</formula>
    </cfRule>
  </conditionalFormatting>
  <conditionalFormatting sqref="AE16:AG16">
    <cfRule type="containsText" dxfId="59" priority="66" operator="containsText" text="ÇOK YÜKSEK">
      <formula>NOT(ISERROR(SEARCH("ÇOK YÜKSEK",AE16)))</formula>
    </cfRule>
    <cfRule type="containsText" dxfId="58" priority="67" operator="containsText" text="YÜKSEK">
      <formula>NOT(ISERROR(SEARCH("YÜKSEK",AE16)))</formula>
    </cfRule>
    <cfRule type="containsText" dxfId="57" priority="68" operator="containsText" text="ORTA">
      <formula>NOT(ISERROR(SEARCH("ORTA",AE16)))</formula>
    </cfRule>
    <cfRule type="containsText" dxfId="56" priority="69" operator="containsText" text="DÜŞÜK">
      <formula>NOT(ISERROR(SEARCH("DÜŞÜK",AE16)))</formula>
    </cfRule>
    <cfRule type="containsText" dxfId="55" priority="70" operator="containsText" text="ÇOK DÜŞÜK">
      <formula>NOT(ISERROR(SEARCH("ÇOK DÜŞÜK",AE16)))</formula>
    </cfRule>
  </conditionalFormatting>
  <conditionalFormatting sqref="AE17:AG17">
    <cfRule type="containsText" dxfId="54" priority="61" operator="containsText" text="ÇOK YÜKSEK">
      <formula>NOT(ISERROR(SEARCH("ÇOK YÜKSEK",AE17)))</formula>
    </cfRule>
    <cfRule type="containsText" dxfId="53" priority="62" operator="containsText" text="YÜKSEK">
      <formula>NOT(ISERROR(SEARCH("YÜKSEK",AE17)))</formula>
    </cfRule>
    <cfRule type="containsText" dxfId="52" priority="63" operator="containsText" text="ORTA">
      <formula>NOT(ISERROR(SEARCH("ORTA",AE17)))</formula>
    </cfRule>
    <cfRule type="containsText" dxfId="51" priority="64" operator="containsText" text="DÜŞÜK">
      <formula>NOT(ISERROR(SEARCH("DÜŞÜK",AE17)))</formula>
    </cfRule>
    <cfRule type="containsText" dxfId="50" priority="65" operator="containsText" text="ÇOK DÜŞÜK">
      <formula>NOT(ISERROR(SEARCH("ÇOK DÜŞÜK",AE17)))</formula>
    </cfRule>
  </conditionalFormatting>
  <conditionalFormatting sqref="AE18:AG19">
    <cfRule type="containsText" dxfId="49" priority="56" operator="containsText" text="ÇOK YÜKSEK">
      <formula>NOT(ISERROR(SEARCH("ÇOK YÜKSEK",AE18)))</formula>
    </cfRule>
    <cfRule type="containsText" dxfId="48" priority="57" operator="containsText" text="YÜKSEK">
      <formula>NOT(ISERROR(SEARCH("YÜKSEK",AE18)))</formula>
    </cfRule>
    <cfRule type="containsText" dxfId="47" priority="58" operator="containsText" text="ORTA">
      <formula>NOT(ISERROR(SEARCH("ORTA",AE18)))</formula>
    </cfRule>
    <cfRule type="containsText" dxfId="46" priority="59" operator="containsText" text="DÜŞÜK">
      <formula>NOT(ISERROR(SEARCH("DÜŞÜK",AE18)))</formula>
    </cfRule>
    <cfRule type="containsText" dxfId="45" priority="60" operator="containsText" text="ÇOK DÜŞÜK">
      <formula>NOT(ISERROR(SEARCH("ÇOK DÜŞÜK",AE18)))</formula>
    </cfRule>
  </conditionalFormatting>
  <conditionalFormatting sqref="AE20:AG20">
    <cfRule type="containsText" dxfId="44" priority="51" operator="containsText" text="ÇOK YÜKSEK">
      <formula>NOT(ISERROR(SEARCH("ÇOK YÜKSEK",AE20)))</formula>
    </cfRule>
    <cfRule type="containsText" dxfId="43" priority="52" operator="containsText" text="YÜKSEK">
      <formula>NOT(ISERROR(SEARCH("YÜKSEK",AE20)))</formula>
    </cfRule>
    <cfRule type="containsText" dxfId="42" priority="53" operator="containsText" text="ORTA">
      <formula>NOT(ISERROR(SEARCH("ORTA",AE20)))</formula>
    </cfRule>
    <cfRule type="containsText" dxfId="41" priority="54" operator="containsText" text="DÜŞÜK">
      <formula>NOT(ISERROR(SEARCH("DÜŞÜK",AE20)))</formula>
    </cfRule>
    <cfRule type="containsText" dxfId="40" priority="55" operator="containsText" text="ÇOK DÜŞÜK">
      <formula>NOT(ISERROR(SEARCH("ÇOK DÜŞÜK",AE20)))</formula>
    </cfRule>
  </conditionalFormatting>
  <conditionalFormatting sqref="AE21:AG21">
    <cfRule type="containsText" dxfId="39" priority="46" operator="containsText" text="ÇOK YÜKSEK">
      <formula>NOT(ISERROR(SEARCH("ÇOK YÜKSEK",AE21)))</formula>
    </cfRule>
    <cfRule type="containsText" dxfId="38" priority="47" operator="containsText" text="YÜKSEK">
      <formula>NOT(ISERROR(SEARCH("YÜKSEK",AE21)))</formula>
    </cfRule>
    <cfRule type="containsText" dxfId="37" priority="48" operator="containsText" text="ORTA">
      <formula>NOT(ISERROR(SEARCH("ORTA",AE21)))</formula>
    </cfRule>
    <cfRule type="containsText" dxfId="36" priority="49" operator="containsText" text="DÜŞÜK">
      <formula>NOT(ISERROR(SEARCH("DÜŞÜK",AE21)))</formula>
    </cfRule>
    <cfRule type="containsText" dxfId="35" priority="50" operator="containsText" text="ÇOK DÜŞÜK">
      <formula>NOT(ISERROR(SEARCH("ÇOK DÜŞÜK",AE21)))</formula>
    </cfRule>
  </conditionalFormatting>
  <conditionalFormatting sqref="AE22:AG23">
    <cfRule type="containsText" dxfId="34" priority="41" operator="containsText" text="ÇOK YÜKSEK">
      <formula>NOT(ISERROR(SEARCH("ÇOK YÜKSEK",AE22)))</formula>
    </cfRule>
    <cfRule type="containsText" dxfId="33" priority="42" operator="containsText" text="YÜKSEK">
      <formula>NOT(ISERROR(SEARCH("YÜKSEK",AE22)))</formula>
    </cfRule>
    <cfRule type="containsText" dxfId="32" priority="43" operator="containsText" text="ORTA">
      <formula>NOT(ISERROR(SEARCH("ORTA",AE22)))</formula>
    </cfRule>
    <cfRule type="containsText" dxfId="31" priority="44" operator="containsText" text="DÜŞÜK">
      <formula>NOT(ISERROR(SEARCH("DÜŞÜK",AE22)))</formula>
    </cfRule>
    <cfRule type="containsText" dxfId="30" priority="45" operator="containsText" text="ÇOK DÜŞÜK">
      <formula>NOT(ISERROR(SEARCH("ÇOK DÜŞÜK",AE22)))</formula>
    </cfRule>
  </conditionalFormatting>
  <conditionalFormatting sqref="AE24:AG24">
    <cfRule type="containsText" dxfId="29" priority="36" operator="containsText" text="ÇOK YÜKSEK">
      <formula>NOT(ISERROR(SEARCH("ÇOK YÜKSEK",AE24)))</formula>
    </cfRule>
    <cfRule type="containsText" dxfId="28" priority="37" operator="containsText" text="YÜKSEK">
      <formula>NOT(ISERROR(SEARCH("YÜKSEK",AE24)))</formula>
    </cfRule>
    <cfRule type="containsText" dxfId="27" priority="38" operator="containsText" text="ORTA">
      <formula>NOT(ISERROR(SEARCH("ORTA",AE24)))</formula>
    </cfRule>
    <cfRule type="containsText" dxfId="26" priority="39" operator="containsText" text="DÜŞÜK">
      <formula>NOT(ISERROR(SEARCH("DÜŞÜK",AE24)))</formula>
    </cfRule>
    <cfRule type="containsText" dxfId="25" priority="40" operator="containsText" text="ÇOK DÜŞÜK">
      <formula>NOT(ISERROR(SEARCH("ÇOK DÜŞÜK",AE24)))</formula>
    </cfRule>
  </conditionalFormatting>
  <conditionalFormatting sqref="AE26:AG27">
    <cfRule type="containsText" dxfId="24" priority="31" operator="containsText" text="ÇOK YÜKSEK">
      <formula>NOT(ISERROR(SEARCH("ÇOK YÜKSEK",AE26)))</formula>
    </cfRule>
    <cfRule type="containsText" dxfId="23" priority="32" operator="containsText" text="YÜKSEK">
      <formula>NOT(ISERROR(SEARCH("YÜKSEK",AE26)))</formula>
    </cfRule>
    <cfRule type="containsText" dxfId="22" priority="33" operator="containsText" text="ORTA">
      <formula>NOT(ISERROR(SEARCH("ORTA",AE26)))</formula>
    </cfRule>
    <cfRule type="containsText" dxfId="21" priority="34" operator="containsText" text="DÜŞÜK">
      <formula>NOT(ISERROR(SEARCH("DÜŞÜK",AE26)))</formula>
    </cfRule>
    <cfRule type="containsText" dxfId="20" priority="35" operator="containsText" text="ÇOK DÜŞÜK">
      <formula>NOT(ISERROR(SEARCH("ÇOK DÜŞÜK",AE26)))</formula>
    </cfRule>
  </conditionalFormatting>
  <conditionalFormatting sqref="AE25:AG25">
    <cfRule type="containsText" dxfId="19" priority="26" operator="containsText" text="ÇOK YÜKSEK">
      <formula>NOT(ISERROR(SEARCH("ÇOK YÜKSEK",AE25)))</formula>
    </cfRule>
    <cfRule type="containsText" dxfId="18" priority="27" operator="containsText" text="YÜKSEK">
      <formula>NOT(ISERROR(SEARCH("YÜKSEK",AE25)))</formula>
    </cfRule>
    <cfRule type="containsText" dxfId="17" priority="28" operator="containsText" text="ORTA">
      <formula>NOT(ISERROR(SEARCH("ORTA",AE25)))</formula>
    </cfRule>
    <cfRule type="containsText" dxfId="16" priority="29" operator="containsText" text="DÜŞÜK">
      <formula>NOT(ISERROR(SEARCH("DÜŞÜK",AE25)))</formula>
    </cfRule>
    <cfRule type="containsText" dxfId="15" priority="30" operator="containsText" text="ÇOK DÜŞÜK">
      <formula>NOT(ISERROR(SEARCH("ÇOK DÜŞÜK",AE25)))</formula>
    </cfRule>
  </conditionalFormatting>
  <conditionalFormatting sqref="AE28:AG28">
    <cfRule type="containsText" dxfId="14" priority="21" operator="containsText" text="ÇOK YÜKSEK">
      <formula>NOT(ISERROR(SEARCH("ÇOK YÜKSEK",AE28)))</formula>
    </cfRule>
    <cfRule type="containsText" dxfId="13" priority="22" operator="containsText" text="YÜKSEK">
      <formula>NOT(ISERROR(SEARCH("YÜKSEK",AE28)))</formula>
    </cfRule>
    <cfRule type="containsText" dxfId="12" priority="23" operator="containsText" text="ORTA">
      <formula>NOT(ISERROR(SEARCH("ORTA",AE28)))</formula>
    </cfRule>
    <cfRule type="containsText" dxfId="11" priority="24" operator="containsText" text="DÜŞÜK">
      <formula>NOT(ISERROR(SEARCH("DÜŞÜK",AE28)))</formula>
    </cfRule>
    <cfRule type="containsText" dxfId="10" priority="25" operator="containsText" text="ÇOK DÜŞÜK">
      <formula>NOT(ISERROR(SEARCH("ÇOK DÜŞÜK",AE28)))</formula>
    </cfRule>
  </conditionalFormatting>
  <conditionalFormatting sqref="AC29:AD72">
    <cfRule type="cellIs" dxfId="9" priority="1" operator="between">
      <formula>3</formula>
      <formula>6</formula>
    </cfRule>
    <cfRule type="cellIs" dxfId="8" priority="2" operator="equal">
      <formula>25</formula>
    </cfRule>
    <cfRule type="cellIs" dxfId="7" priority="8" operator="between">
      <formula>15</formula>
      <formula>24</formula>
    </cfRule>
    <cfRule type="cellIs" dxfId="6" priority="9" operator="between">
      <formula>8</formula>
      <formula>12</formula>
    </cfRule>
    <cfRule type="cellIs" dxfId="5" priority="10" operator="between">
      <formula>1</formula>
      <formula>2</formula>
    </cfRule>
  </conditionalFormatting>
  <conditionalFormatting sqref="AE29:AG72">
    <cfRule type="cellIs" dxfId="4" priority="3" operator="equal">
      <formula>"Çok Düşük"</formula>
    </cfRule>
    <cfRule type="cellIs" dxfId="3" priority="4" operator="equal">
      <formula>"Düşük"</formula>
    </cfRule>
    <cfRule type="cellIs" dxfId="2" priority="5" operator="equal">
      <formula>"Orta"</formula>
    </cfRule>
    <cfRule type="cellIs" dxfId="1" priority="6" operator="equal">
      <formula>"Yüksek"</formula>
    </cfRule>
    <cfRule type="cellIs" dxfId="0" priority="7" operator="equal">
      <formula>"Çok Yüksek"</formula>
    </cfRule>
  </conditionalFormatting>
  <dataValidations count="2">
    <dataValidation showDropDown="1" showInputMessage="1" showErrorMessage="1" sqref="AA10:AA11"/>
    <dataValidation type="whole" allowBlank="1" showInputMessage="1" showErrorMessage="1" sqref="AA12:AD12">
      <formula1>1</formula1>
      <formula2>30</formula2>
    </dataValidation>
  </dataValidations>
  <pageMargins left="0.39370078740157483" right="0.31496062992125984" top="0.39370078740157483" bottom="0.47244094488188981" header="0.31496062992125984" footer="0.31496062992125984"/>
  <pageSetup paperSize="9" scale="49" fitToHeight="0" orientation="landscape" r:id="rId1"/>
  <headerFooter>
    <oddFooter>&amp;R&amp;"Cambria,Normal"&amp;8&amp;K002060Sayfa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Form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2023-11-24T13:42:17Z</dcterms:modified>
</cp:coreProperties>
</file>